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ml.chartshapes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020" yWindow="360" windowWidth="14340" windowHeight="7845" activeTab="3"/>
  </bookViews>
  <sheets>
    <sheet name="d' 1" sheetId="10" r:id="rId1"/>
    <sheet name="d' 2" sheetId="11" r:id="rId2"/>
    <sheet name="Unit Normal" sheetId="12" r:id="rId3"/>
    <sheet name="Unit Normal (2)" sheetId="13" r:id="rId4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0" i="11" l="1"/>
  <c r="I70" i="11"/>
  <c r="J69" i="11"/>
  <c r="I69" i="11"/>
  <c r="J68" i="11"/>
  <c r="I68" i="11"/>
  <c r="N68" i="11"/>
  <c r="O65" i="11"/>
  <c r="O66" i="11"/>
  <c r="O68" i="11" s="1"/>
  <c r="N66" i="11"/>
  <c r="N65" i="11"/>
  <c r="D4" i="12" l="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3" i="12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3" i="13"/>
  <c r="D113" i="13"/>
  <c r="B113" i="13"/>
  <c r="D112" i="13"/>
  <c r="B112" i="13"/>
  <c r="D111" i="13"/>
  <c r="B111" i="13"/>
  <c r="D110" i="13"/>
  <c r="B110" i="13"/>
  <c r="D109" i="13"/>
  <c r="B109" i="13"/>
  <c r="D108" i="13"/>
  <c r="B108" i="13"/>
  <c r="D107" i="13"/>
  <c r="B107" i="13"/>
  <c r="D106" i="13"/>
  <c r="B106" i="13"/>
  <c r="D105" i="13"/>
  <c r="B105" i="13"/>
  <c r="D104" i="13"/>
  <c r="B104" i="13"/>
  <c r="D103" i="13"/>
  <c r="B103" i="13"/>
  <c r="D102" i="13"/>
  <c r="B102" i="13"/>
  <c r="D101" i="13"/>
  <c r="B101" i="13"/>
  <c r="D100" i="13"/>
  <c r="B100" i="13"/>
  <c r="D99" i="13"/>
  <c r="B99" i="13"/>
  <c r="D98" i="13"/>
  <c r="B98" i="13"/>
  <c r="D97" i="13"/>
  <c r="B97" i="13"/>
  <c r="D96" i="13"/>
  <c r="B96" i="13"/>
  <c r="D95" i="13"/>
  <c r="B95" i="13"/>
  <c r="D94" i="13"/>
  <c r="B94" i="13"/>
  <c r="D93" i="13"/>
  <c r="B93" i="13"/>
  <c r="D92" i="13"/>
  <c r="B92" i="13"/>
  <c r="D91" i="13"/>
  <c r="B91" i="13"/>
  <c r="D90" i="13"/>
  <c r="B90" i="13"/>
  <c r="D89" i="13"/>
  <c r="B89" i="13"/>
  <c r="D88" i="13"/>
  <c r="B88" i="13"/>
  <c r="D87" i="13"/>
  <c r="B87" i="13"/>
  <c r="D86" i="13"/>
  <c r="B86" i="13"/>
  <c r="D85" i="13"/>
  <c r="B85" i="13"/>
  <c r="D84" i="13"/>
  <c r="B84" i="13"/>
  <c r="D83" i="13"/>
  <c r="B83" i="13"/>
  <c r="D82" i="13"/>
  <c r="B82" i="13"/>
  <c r="D81" i="13"/>
  <c r="B81" i="13"/>
  <c r="D80" i="13"/>
  <c r="B80" i="13"/>
  <c r="D79" i="13"/>
  <c r="B79" i="13"/>
  <c r="D78" i="13"/>
  <c r="B78" i="13"/>
  <c r="D77" i="13"/>
  <c r="B77" i="13"/>
  <c r="D76" i="13"/>
  <c r="B76" i="13"/>
  <c r="D75" i="13"/>
  <c r="B75" i="13"/>
  <c r="D74" i="13"/>
  <c r="B74" i="13"/>
  <c r="D73" i="13"/>
  <c r="B73" i="13"/>
  <c r="D72" i="13"/>
  <c r="B72" i="13"/>
  <c r="D71" i="13"/>
  <c r="B71" i="13"/>
  <c r="D70" i="13"/>
  <c r="B70" i="13"/>
  <c r="D69" i="13"/>
  <c r="B69" i="13"/>
  <c r="D68" i="13"/>
  <c r="B68" i="13"/>
  <c r="D67" i="13"/>
  <c r="B67" i="13"/>
  <c r="D66" i="13"/>
  <c r="B66" i="13"/>
  <c r="D65" i="13"/>
  <c r="B65" i="13"/>
  <c r="D64" i="13"/>
  <c r="B64" i="13"/>
  <c r="D63" i="13"/>
  <c r="B63" i="13"/>
  <c r="D62" i="13"/>
  <c r="B62" i="13"/>
  <c r="D61" i="13"/>
  <c r="B61" i="13"/>
  <c r="D60" i="13"/>
  <c r="B60" i="13"/>
  <c r="D59" i="13"/>
  <c r="B59" i="13"/>
  <c r="D58" i="13"/>
  <c r="B58" i="13"/>
  <c r="D57" i="13"/>
  <c r="B57" i="13"/>
  <c r="D56" i="13"/>
  <c r="B56" i="13"/>
  <c r="D55" i="13"/>
  <c r="B55" i="13"/>
  <c r="D54" i="13"/>
  <c r="B54" i="13"/>
  <c r="D53" i="13"/>
  <c r="B53" i="13"/>
  <c r="D52" i="13"/>
  <c r="B52" i="13"/>
  <c r="D51" i="13"/>
  <c r="B51" i="13"/>
  <c r="D50" i="13"/>
  <c r="B50" i="13"/>
  <c r="D49" i="13"/>
  <c r="B49" i="13"/>
  <c r="D48" i="13"/>
  <c r="B48" i="13"/>
  <c r="D47" i="13"/>
  <c r="B47" i="13"/>
  <c r="D46" i="13"/>
  <c r="B46" i="13"/>
  <c r="D45" i="13"/>
  <c r="B45" i="13"/>
  <c r="D44" i="13"/>
  <c r="B44" i="13"/>
  <c r="D43" i="13"/>
  <c r="B43" i="13"/>
  <c r="D42" i="13"/>
  <c r="B42" i="13"/>
  <c r="D41" i="13"/>
  <c r="B41" i="13"/>
  <c r="D40" i="13"/>
  <c r="B40" i="13"/>
  <c r="D39" i="13"/>
  <c r="B39" i="13"/>
  <c r="D38" i="13"/>
  <c r="B38" i="13"/>
  <c r="D37" i="13"/>
  <c r="B37" i="13"/>
  <c r="D36" i="13"/>
  <c r="B36" i="13"/>
  <c r="D35" i="13"/>
  <c r="B35" i="13"/>
  <c r="D34" i="13"/>
  <c r="B34" i="13"/>
  <c r="D33" i="13"/>
  <c r="B33" i="13"/>
  <c r="D32" i="13"/>
  <c r="B32" i="13"/>
  <c r="D31" i="13"/>
  <c r="B31" i="13"/>
  <c r="D30" i="13"/>
  <c r="B30" i="13"/>
  <c r="D29" i="13"/>
  <c r="B29" i="13"/>
  <c r="D28" i="13"/>
  <c r="B28" i="13"/>
  <c r="D27" i="13"/>
  <c r="B27" i="13"/>
  <c r="D26" i="13"/>
  <c r="B26" i="13"/>
  <c r="D25" i="13"/>
  <c r="B25" i="13"/>
  <c r="D24" i="13"/>
  <c r="B24" i="13"/>
  <c r="D23" i="13"/>
  <c r="B23" i="13"/>
  <c r="D22" i="13"/>
  <c r="B22" i="13"/>
  <c r="D21" i="13"/>
  <c r="B21" i="13"/>
  <c r="D20" i="13"/>
  <c r="B20" i="13"/>
  <c r="D19" i="13"/>
  <c r="B19" i="13"/>
  <c r="D18" i="13"/>
  <c r="B18" i="13"/>
  <c r="D17" i="13"/>
  <c r="B17" i="13"/>
  <c r="D16" i="13"/>
  <c r="B16" i="13"/>
  <c r="D15" i="13"/>
  <c r="B15" i="13"/>
  <c r="AD14" i="13"/>
  <c r="AC14" i="13"/>
  <c r="D14" i="13"/>
  <c r="B14" i="13"/>
  <c r="D13" i="13"/>
  <c r="B13" i="13"/>
  <c r="D12" i="13"/>
  <c r="B12" i="13"/>
  <c r="D11" i="13"/>
  <c r="B11" i="13"/>
  <c r="D10" i="13"/>
  <c r="B10" i="13"/>
  <c r="D9" i="13"/>
  <c r="B9" i="13"/>
  <c r="D8" i="13"/>
  <c r="B8" i="13"/>
  <c r="D7" i="13"/>
  <c r="B7" i="13"/>
  <c r="D6" i="13"/>
  <c r="B6" i="13"/>
  <c r="D5" i="13"/>
  <c r="B5" i="13"/>
  <c r="D4" i="13"/>
  <c r="B4" i="13"/>
  <c r="D3" i="13"/>
  <c r="B3" i="13"/>
  <c r="AD15" i="13"/>
  <c r="C113" i="13" l="1"/>
  <c r="C111" i="13"/>
  <c r="C109" i="13"/>
  <c r="C107" i="13"/>
  <c r="C105" i="13"/>
  <c r="C103" i="13"/>
  <c r="C101" i="13"/>
  <c r="C99" i="13"/>
  <c r="C97" i="13"/>
  <c r="C95" i="13"/>
  <c r="C93" i="13"/>
  <c r="C91" i="13"/>
  <c r="C89" i="13"/>
  <c r="C87" i="13"/>
  <c r="C85" i="13"/>
  <c r="C83" i="13"/>
  <c r="C81" i="13"/>
  <c r="C79" i="13"/>
  <c r="C77" i="13"/>
  <c r="C75" i="13"/>
  <c r="C73" i="13"/>
  <c r="C71" i="13"/>
  <c r="C69" i="13"/>
  <c r="C67" i="13"/>
  <c r="C65" i="13"/>
  <c r="C63" i="13"/>
  <c r="C61" i="13"/>
  <c r="C59" i="13"/>
  <c r="C57" i="13"/>
  <c r="C55" i="13"/>
  <c r="C53" i="13"/>
  <c r="C51" i="13"/>
  <c r="C49" i="13"/>
  <c r="C47" i="13"/>
  <c r="C45" i="13"/>
  <c r="C43" i="13"/>
  <c r="C41" i="13"/>
  <c r="C39" i="13"/>
  <c r="C37" i="13"/>
  <c r="C35" i="13"/>
  <c r="C33" i="13"/>
  <c r="C31" i="13"/>
  <c r="C29" i="13"/>
  <c r="C27" i="13"/>
  <c r="C25" i="13"/>
  <c r="C23" i="13"/>
  <c r="C21" i="13"/>
  <c r="C19" i="13"/>
  <c r="C17" i="13"/>
  <c r="C15" i="13"/>
  <c r="C13" i="13"/>
  <c r="C11" i="13"/>
  <c r="C9" i="13"/>
  <c r="C7" i="13"/>
  <c r="C5" i="13"/>
  <c r="C3" i="13"/>
  <c r="C112" i="13"/>
  <c r="C110" i="13"/>
  <c r="C108" i="13"/>
  <c r="C106" i="13"/>
  <c r="C104" i="13"/>
  <c r="C102" i="13"/>
  <c r="C100" i="13"/>
  <c r="C98" i="13"/>
  <c r="C96" i="13"/>
  <c r="C94" i="13"/>
  <c r="C92" i="13"/>
  <c r="C90" i="13"/>
  <c r="C88" i="13"/>
  <c r="C86" i="13"/>
  <c r="C84" i="13"/>
  <c r="C82" i="13"/>
  <c r="C80" i="13"/>
  <c r="C78" i="13"/>
  <c r="C76" i="13"/>
  <c r="C74" i="13"/>
  <c r="C72" i="13"/>
  <c r="C70" i="13"/>
  <c r="C68" i="13"/>
  <c r="C66" i="13"/>
  <c r="C64" i="13"/>
  <c r="C62" i="13"/>
  <c r="C60" i="13"/>
  <c r="C58" i="13"/>
  <c r="C56" i="13"/>
  <c r="C54" i="13"/>
  <c r="C52" i="13"/>
  <c r="C50" i="13"/>
  <c r="C48" i="13"/>
  <c r="C46" i="13"/>
  <c r="C44" i="13"/>
  <c r="C42" i="13"/>
  <c r="C40" i="13"/>
  <c r="C38" i="13"/>
  <c r="C36" i="13"/>
  <c r="C34" i="13"/>
  <c r="C32" i="13"/>
  <c r="C30" i="13"/>
  <c r="C28" i="13"/>
  <c r="C26" i="13"/>
  <c r="C24" i="13"/>
  <c r="C22" i="13"/>
  <c r="C20" i="13"/>
  <c r="C18" i="13"/>
  <c r="C16" i="13"/>
  <c r="C14" i="13"/>
  <c r="C12" i="13"/>
  <c r="C10" i="13"/>
  <c r="C8" i="13"/>
  <c r="C6" i="13"/>
  <c r="C4" i="13"/>
  <c r="AC15" i="13"/>
  <c r="I4" i="13"/>
  <c r="J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3" i="10"/>
  <c r="B3" i="10"/>
  <c r="C3" i="10" s="1"/>
  <c r="B4" i="10"/>
  <c r="C4" i="10" s="1"/>
  <c r="B5" i="10"/>
  <c r="B6" i="10"/>
  <c r="C6" i="10" s="1"/>
  <c r="B7" i="10"/>
  <c r="D7" i="10" s="1"/>
  <c r="B8" i="10"/>
  <c r="C8" i="10" s="1"/>
  <c r="B9" i="10"/>
  <c r="C9" i="10" s="1"/>
  <c r="B10" i="10"/>
  <c r="C10" i="10" s="1"/>
  <c r="B11" i="10"/>
  <c r="C11" i="10" s="1"/>
  <c r="B12" i="10"/>
  <c r="B3" i="12"/>
  <c r="C3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4" i="12"/>
  <c r="B4" i="12"/>
  <c r="B5" i="12"/>
  <c r="B6" i="12"/>
  <c r="B7" i="12"/>
  <c r="B8" i="12"/>
  <c r="B9" i="12"/>
  <c r="B10" i="12"/>
  <c r="B11" i="12"/>
  <c r="B12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3" i="12"/>
  <c r="AC14" i="12"/>
  <c r="AB14" i="12"/>
  <c r="F4" i="12"/>
  <c r="K2" i="12"/>
  <c r="AB15" i="12" s="1"/>
  <c r="D12" i="10" l="1"/>
  <c r="D5" i="10"/>
  <c r="D6" i="10"/>
  <c r="C12" i="10"/>
  <c r="C7" i="10"/>
  <c r="D3" i="10"/>
  <c r="D10" i="10"/>
  <c r="D11" i="10"/>
  <c r="D4" i="10"/>
  <c r="D9" i="10"/>
  <c r="C5" i="10"/>
  <c r="D8" i="10"/>
  <c r="AC15" i="12"/>
  <c r="J4" i="12"/>
  <c r="B103" i="11"/>
  <c r="D103" i="11" s="1"/>
  <c r="C102" i="11"/>
  <c r="B102" i="11"/>
  <c r="D102" i="11" s="1"/>
  <c r="B101" i="11"/>
  <c r="D101" i="11" s="1"/>
  <c r="C100" i="11"/>
  <c r="B100" i="11"/>
  <c r="D100" i="11" s="1"/>
  <c r="B99" i="11"/>
  <c r="D99" i="11" s="1"/>
  <c r="C98" i="11"/>
  <c r="B98" i="11"/>
  <c r="D98" i="11" s="1"/>
  <c r="B97" i="11"/>
  <c r="D97" i="11" s="1"/>
  <c r="C96" i="11"/>
  <c r="B96" i="11"/>
  <c r="D96" i="11" s="1"/>
  <c r="B95" i="11"/>
  <c r="D95" i="11" s="1"/>
  <c r="C94" i="11"/>
  <c r="B94" i="11"/>
  <c r="D94" i="11" s="1"/>
  <c r="B93" i="11"/>
  <c r="D93" i="11" s="1"/>
  <c r="C92" i="11"/>
  <c r="B92" i="11"/>
  <c r="D92" i="11" s="1"/>
  <c r="B91" i="11"/>
  <c r="D91" i="11" s="1"/>
  <c r="C90" i="11"/>
  <c r="B90" i="11"/>
  <c r="D90" i="11" s="1"/>
  <c r="B89" i="11"/>
  <c r="D89" i="11" s="1"/>
  <c r="C88" i="11"/>
  <c r="B88" i="11"/>
  <c r="D88" i="11" s="1"/>
  <c r="B87" i="11"/>
  <c r="D87" i="11" s="1"/>
  <c r="C86" i="11"/>
  <c r="B86" i="11"/>
  <c r="D86" i="11" s="1"/>
  <c r="B85" i="11"/>
  <c r="D85" i="11" s="1"/>
  <c r="C84" i="11"/>
  <c r="B84" i="11"/>
  <c r="D84" i="11" s="1"/>
  <c r="B83" i="11"/>
  <c r="D83" i="11" s="1"/>
  <c r="C82" i="11"/>
  <c r="B82" i="11"/>
  <c r="D82" i="11" s="1"/>
  <c r="B81" i="11"/>
  <c r="D81" i="11" s="1"/>
  <c r="C80" i="11"/>
  <c r="B80" i="11"/>
  <c r="D80" i="11" s="1"/>
  <c r="B79" i="11"/>
  <c r="D79" i="11" s="1"/>
  <c r="C78" i="11"/>
  <c r="B78" i="11"/>
  <c r="D78" i="11" s="1"/>
  <c r="B77" i="11"/>
  <c r="D77" i="11" s="1"/>
  <c r="C76" i="11"/>
  <c r="B76" i="11"/>
  <c r="D76" i="11" s="1"/>
  <c r="B75" i="11"/>
  <c r="D75" i="11" s="1"/>
  <c r="C74" i="11"/>
  <c r="B74" i="11"/>
  <c r="D74" i="11" s="1"/>
  <c r="B73" i="11"/>
  <c r="D73" i="11" s="1"/>
  <c r="C72" i="11"/>
  <c r="B72" i="11"/>
  <c r="D72" i="11" s="1"/>
  <c r="B71" i="11"/>
  <c r="D71" i="11" s="1"/>
  <c r="C70" i="11"/>
  <c r="B70" i="11"/>
  <c r="D70" i="11" s="1"/>
  <c r="B69" i="11"/>
  <c r="D69" i="11" s="1"/>
  <c r="C68" i="11"/>
  <c r="B68" i="11"/>
  <c r="D68" i="11" s="1"/>
  <c r="B67" i="11"/>
  <c r="D67" i="11" s="1"/>
  <c r="C66" i="11"/>
  <c r="B66" i="11"/>
  <c r="D66" i="11" s="1"/>
  <c r="B65" i="11"/>
  <c r="D65" i="11" s="1"/>
  <c r="AH14" i="11"/>
  <c r="AG14" i="11"/>
  <c r="C64" i="11"/>
  <c r="B64" i="11"/>
  <c r="D64" i="11" s="1"/>
  <c r="B63" i="11"/>
  <c r="D63" i="11" s="1"/>
  <c r="C62" i="11"/>
  <c r="B62" i="11"/>
  <c r="D62" i="11" s="1"/>
  <c r="B61" i="11"/>
  <c r="D61" i="11" s="1"/>
  <c r="C60" i="11"/>
  <c r="B60" i="11"/>
  <c r="D60" i="11" s="1"/>
  <c r="B59" i="11"/>
  <c r="D59" i="11" s="1"/>
  <c r="C58" i="11"/>
  <c r="B58" i="11"/>
  <c r="D58" i="11" s="1"/>
  <c r="B57" i="11"/>
  <c r="D57" i="11" s="1"/>
  <c r="C56" i="11"/>
  <c r="B56" i="11"/>
  <c r="D56" i="11" s="1"/>
  <c r="B55" i="11"/>
  <c r="D55" i="11" s="1"/>
  <c r="C54" i="11"/>
  <c r="B54" i="11"/>
  <c r="D54" i="11" s="1"/>
  <c r="B53" i="11"/>
  <c r="D53" i="11" s="1"/>
  <c r="C52" i="11"/>
  <c r="B52" i="11"/>
  <c r="D52" i="11" s="1"/>
  <c r="B51" i="11"/>
  <c r="D51" i="11" s="1"/>
  <c r="C50" i="11"/>
  <c r="B50" i="11"/>
  <c r="D50" i="11" s="1"/>
  <c r="B49" i="11"/>
  <c r="D49" i="11" s="1"/>
  <c r="C48" i="11"/>
  <c r="B48" i="11"/>
  <c r="D48" i="11" s="1"/>
  <c r="B47" i="11"/>
  <c r="D47" i="11" s="1"/>
  <c r="C46" i="11"/>
  <c r="B46" i="11"/>
  <c r="D46" i="11" s="1"/>
  <c r="B45" i="11"/>
  <c r="D45" i="11" s="1"/>
  <c r="C44" i="11"/>
  <c r="B44" i="11"/>
  <c r="D44" i="11" s="1"/>
  <c r="B43" i="11"/>
  <c r="D43" i="11" s="1"/>
  <c r="C42" i="11"/>
  <c r="B42" i="11"/>
  <c r="D42" i="11" s="1"/>
  <c r="B41" i="11"/>
  <c r="D41" i="11" s="1"/>
  <c r="C40" i="11"/>
  <c r="B40" i="11"/>
  <c r="D40" i="11" s="1"/>
  <c r="B39" i="11"/>
  <c r="C38" i="11"/>
  <c r="B38" i="11"/>
  <c r="D38" i="11" s="1"/>
  <c r="D37" i="11"/>
  <c r="B37" i="11"/>
  <c r="C37" i="11" s="1"/>
  <c r="C36" i="11"/>
  <c r="B36" i="11"/>
  <c r="D36" i="11" s="1"/>
  <c r="D35" i="11"/>
  <c r="B35" i="11"/>
  <c r="C35" i="11" s="1"/>
  <c r="C34" i="11"/>
  <c r="B34" i="11"/>
  <c r="D34" i="11" s="1"/>
  <c r="B33" i="11"/>
  <c r="C33" i="11" s="1"/>
  <c r="C32" i="11"/>
  <c r="B32" i="11"/>
  <c r="D32" i="11" s="1"/>
  <c r="B31" i="11"/>
  <c r="C31" i="11" s="1"/>
  <c r="C30" i="11"/>
  <c r="B30" i="11"/>
  <c r="D30" i="11" s="1"/>
  <c r="B29" i="11"/>
  <c r="C29" i="11" s="1"/>
  <c r="C28" i="11"/>
  <c r="B28" i="11"/>
  <c r="D28" i="11" s="1"/>
  <c r="B27" i="11"/>
  <c r="C27" i="11" s="1"/>
  <c r="C26" i="11"/>
  <c r="B26" i="11"/>
  <c r="D26" i="11" s="1"/>
  <c r="B25" i="11"/>
  <c r="C25" i="11" s="1"/>
  <c r="C24" i="11"/>
  <c r="B24" i="11"/>
  <c r="D24" i="11" s="1"/>
  <c r="B23" i="11"/>
  <c r="C23" i="11" s="1"/>
  <c r="C22" i="11"/>
  <c r="B22" i="11"/>
  <c r="D22" i="11" s="1"/>
  <c r="B21" i="11"/>
  <c r="C21" i="11" s="1"/>
  <c r="B20" i="11"/>
  <c r="D20" i="11" s="1"/>
  <c r="C19" i="11"/>
  <c r="B19" i="11"/>
  <c r="D19" i="11" s="1"/>
  <c r="B18" i="11"/>
  <c r="D18" i="11" s="1"/>
  <c r="C17" i="11"/>
  <c r="B17" i="11"/>
  <c r="D17" i="11" s="1"/>
  <c r="B16" i="11"/>
  <c r="D16" i="11" s="1"/>
  <c r="C15" i="11"/>
  <c r="B15" i="11"/>
  <c r="D15" i="11" s="1"/>
  <c r="B14" i="11"/>
  <c r="D14" i="11" s="1"/>
  <c r="C13" i="11"/>
  <c r="B13" i="11"/>
  <c r="D13" i="11" s="1"/>
  <c r="B12" i="11"/>
  <c r="D12" i="11" s="1"/>
  <c r="C11" i="11"/>
  <c r="B11" i="11"/>
  <c r="D11" i="11" s="1"/>
  <c r="B10" i="11"/>
  <c r="D10" i="11" s="1"/>
  <c r="C9" i="11"/>
  <c r="B9" i="11"/>
  <c r="D9" i="11" s="1"/>
  <c r="B8" i="11"/>
  <c r="D8" i="11" s="1"/>
  <c r="C7" i="11"/>
  <c r="B7" i="11"/>
  <c r="D7" i="11" s="1"/>
  <c r="B6" i="11"/>
  <c r="D6" i="11" s="1"/>
  <c r="C5" i="11"/>
  <c r="B5" i="11"/>
  <c r="D5" i="11" s="1"/>
  <c r="G4" i="11"/>
  <c r="B4" i="11"/>
  <c r="D4" i="11" s="1"/>
  <c r="C3" i="11"/>
  <c r="B3" i="11"/>
  <c r="D3" i="11" s="1"/>
  <c r="O2" i="11"/>
  <c r="I4" i="10"/>
  <c r="J28" i="10" s="1"/>
  <c r="I30" i="10" s="1"/>
  <c r="R40" i="10"/>
  <c r="Q40" i="10"/>
  <c r="R14" i="10"/>
  <c r="Q14" i="10"/>
  <c r="R13" i="10"/>
  <c r="Q13" i="10"/>
  <c r="B14" i="10"/>
  <c r="C14" i="10" s="1"/>
  <c r="B15" i="10"/>
  <c r="B16" i="10"/>
  <c r="C16" i="10" s="1"/>
  <c r="B17" i="10"/>
  <c r="B18" i="10"/>
  <c r="C18" i="10" s="1"/>
  <c r="B19" i="10"/>
  <c r="B20" i="10"/>
  <c r="C20" i="10" s="1"/>
  <c r="B21" i="10"/>
  <c r="B22" i="10"/>
  <c r="C22" i="10" s="1"/>
  <c r="B23" i="10"/>
  <c r="B24" i="10"/>
  <c r="C24" i="10" s="1"/>
  <c r="B25" i="10"/>
  <c r="B26" i="10"/>
  <c r="C26" i="10" s="1"/>
  <c r="B27" i="10"/>
  <c r="B28" i="10"/>
  <c r="C28" i="10" s="1"/>
  <c r="B29" i="10"/>
  <c r="B30" i="10"/>
  <c r="C30" i="10" s="1"/>
  <c r="B31" i="10"/>
  <c r="B32" i="10"/>
  <c r="C32" i="10" s="1"/>
  <c r="B33" i="10"/>
  <c r="B34" i="10"/>
  <c r="C34" i="10" s="1"/>
  <c r="B35" i="10"/>
  <c r="B36" i="10"/>
  <c r="C36" i="10" s="1"/>
  <c r="B37" i="10"/>
  <c r="B38" i="10"/>
  <c r="C38" i="10" s="1"/>
  <c r="B39" i="10"/>
  <c r="B40" i="10"/>
  <c r="C40" i="10" s="1"/>
  <c r="B41" i="10"/>
  <c r="B42" i="10"/>
  <c r="C42" i="10" s="1"/>
  <c r="B43" i="10"/>
  <c r="B44" i="10"/>
  <c r="C44" i="10" s="1"/>
  <c r="B45" i="10"/>
  <c r="B46" i="10"/>
  <c r="C46" i="10" s="1"/>
  <c r="B47" i="10"/>
  <c r="B48" i="10"/>
  <c r="C48" i="10" s="1"/>
  <c r="B49" i="10"/>
  <c r="B50" i="10"/>
  <c r="C50" i="10" s="1"/>
  <c r="B51" i="10"/>
  <c r="B52" i="10"/>
  <c r="C52" i="10" s="1"/>
  <c r="B53" i="10"/>
  <c r="B54" i="10"/>
  <c r="C54" i="10" s="1"/>
  <c r="B55" i="10"/>
  <c r="B56" i="10"/>
  <c r="C56" i="10" s="1"/>
  <c r="B57" i="10"/>
  <c r="B58" i="10"/>
  <c r="C58" i="10" s="1"/>
  <c r="B59" i="10"/>
  <c r="B60" i="10"/>
  <c r="C60" i="10" s="1"/>
  <c r="B61" i="10"/>
  <c r="B62" i="10"/>
  <c r="C62" i="10" s="1"/>
  <c r="B63" i="10"/>
  <c r="B64" i="10"/>
  <c r="C64" i="10" s="1"/>
  <c r="B65" i="10"/>
  <c r="D65" i="10" s="1"/>
  <c r="B66" i="10"/>
  <c r="C66" i="10" s="1"/>
  <c r="B67" i="10"/>
  <c r="D67" i="10" s="1"/>
  <c r="B68" i="10"/>
  <c r="C68" i="10" s="1"/>
  <c r="B69" i="10"/>
  <c r="D69" i="10" s="1"/>
  <c r="B70" i="10"/>
  <c r="C70" i="10" s="1"/>
  <c r="B71" i="10"/>
  <c r="D71" i="10" s="1"/>
  <c r="B72" i="10"/>
  <c r="C72" i="10" s="1"/>
  <c r="B73" i="10"/>
  <c r="D73" i="10" s="1"/>
  <c r="B74" i="10"/>
  <c r="C74" i="10" s="1"/>
  <c r="B75" i="10"/>
  <c r="D75" i="10" s="1"/>
  <c r="B76" i="10"/>
  <c r="C76" i="10" s="1"/>
  <c r="B77" i="10"/>
  <c r="D77" i="10" s="1"/>
  <c r="B78" i="10"/>
  <c r="C78" i="10" s="1"/>
  <c r="B79" i="10"/>
  <c r="D79" i="10" s="1"/>
  <c r="B80" i="10"/>
  <c r="C80" i="10" s="1"/>
  <c r="B81" i="10"/>
  <c r="D81" i="10" s="1"/>
  <c r="B82" i="10"/>
  <c r="C82" i="10" s="1"/>
  <c r="B83" i="10"/>
  <c r="C83" i="10" s="1"/>
  <c r="B84" i="10"/>
  <c r="C84" i="10" s="1"/>
  <c r="B85" i="10"/>
  <c r="C85" i="10" s="1"/>
  <c r="B86" i="10"/>
  <c r="C86" i="10" s="1"/>
  <c r="B87" i="10"/>
  <c r="C87" i="10" s="1"/>
  <c r="B88" i="10"/>
  <c r="C88" i="10" s="1"/>
  <c r="B89" i="10"/>
  <c r="C89" i="10" s="1"/>
  <c r="B90" i="10"/>
  <c r="C90" i="10" s="1"/>
  <c r="B91" i="10"/>
  <c r="C91" i="10" s="1"/>
  <c r="B92" i="10"/>
  <c r="C92" i="10" s="1"/>
  <c r="B93" i="10"/>
  <c r="C93" i="10" s="1"/>
  <c r="B94" i="10"/>
  <c r="C94" i="10" s="1"/>
  <c r="B95" i="10"/>
  <c r="C95" i="10" s="1"/>
  <c r="B96" i="10"/>
  <c r="C96" i="10" s="1"/>
  <c r="B97" i="10"/>
  <c r="C97" i="10" s="1"/>
  <c r="B98" i="10"/>
  <c r="C98" i="10" s="1"/>
  <c r="B99" i="10"/>
  <c r="C99" i="10" s="1"/>
  <c r="B100" i="10"/>
  <c r="C100" i="10" s="1"/>
  <c r="B101" i="10"/>
  <c r="C101" i="10" s="1"/>
  <c r="B102" i="10"/>
  <c r="C102" i="10" s="1"/>
  <c r="B103" i="10"/>
  <c r="C103" i="10" s="1"/>
  <c r="B104" i="10"/>
  <c r="C104" i="10" s="1"/>
  <c r="B105" i="10"/>
  <c r="C105" i="10" s="1"/>
  <c r="B106" i="10"/>
  <c r="C106" i="10" s="1"/>
  <c r="B107" i="10"/>
  <c r="C107" i="10" s="1"/>
  <c r="B108" i="10"/>
  <c r="C108" i="10" s="1"/>
  <c r="B109" i="10"/>
  <c r="C109" i="10" s="1"/>
  <c r="B110" i="10"/>
  <c r="C110" i="10" s="1"/>
  <c r="B111" i="10"/>
  <c r="C111" i="10" s="1"/>
  <c r="B112" i="10"/>
  <c r="C112" i="10" s="1"/>
  <c r="B113" i="10"/>
  <c r="C113" i="10" s="1"/>
  <c r="B13" i="10"/>
  <c r="C13" i="10" s="1"/>
  <c r="D36" i="10" l="1"/>
  <c r="D26" i="10"/>
  <c r="R41" i="10"/>
  <c r="Q41" i="10"/>
  <c r="D52" i="10"/>
  <c r="F4" i="10"/>
  <c r="F12" i="10"/>
  <c r="F20" i="10"/>
  <c r="F28" i="10"/>
  <c r="F36" i="10"/>
  <c r="F44" i="10"/>
  <c r="F52" i="10"/>
  <c r="F60" i="10"/>
  <c r="F68" i="10"/>
  <c r="F76" i="10"/>
  <c r="F84" i="10"/>
  <c r="F92" i="10"/>
  <c r="F100" i="10"/>
  <c r="F108" i="10"/>
  <c r="F16" i="10"/>
  <c r="F32" i="10"/>
  <c r="F56" i="10"/>
  <c r="F80" i="10"/>
  <c r="F9" i="10"/>
  <c r="F57" i="10"/>
  <c r="F81" i="10"/>
  <c r="F113" i="10"/>
  <c r="F34" i="10"/>
  <c r="F98" i="10"/>
  <c r="F5" i="10"/>
  <c r="F13" i="10"/>
  <c r="F21" i="10"/>
  <c r="F29" i="10"/>
  <c r="F37" i="10"/>
  <c r="F45" i="10"/>
  <c r="F53" i="10"/>
  <c r="F61" i="10"/>
  <c r="F69" i="10"/>
  <c r="F77" i="10"/>
  <c r="F85" i="10"/>
  <c r="F93" i="10"/>
  <c r="F101" i="10"/>
  <c r="F109" i="10"/>
  <c r="F103" i="10"/>
  <c r="F24" i="10"/>
  <c r="F40" i="10"/>
  <c r="F64" i="10"/>
  <c r="F88" i="10"/>
  <c r="F104" i="10"/>
  <c r="F17" i="10"/>
  <c r="F49" i="10"/>
  <c r="F73" i="10"/>
  <c r="F105" i="10"/>
  <c r="F10" i="10"/>
  <c r="F58" i="10"/>
  <c r="F82" i="10"/>
  <c r="F3" i="10"/>
  <c r="F6" i="10"/>
  <c r="F14" i="10"/>
  <c r="F22" i="10"/>
  <c r="F30" i="10"/>
  <c r="F38" i="10"/>
  <c r="F46" i="10"/>
  <c r="F54" i="10"/>
  <c r="F62" i="10"/>
  <c r="F70" i="10"/>
  <c r="F78" i="10"/>
  <c r="F86" i="10"/>
  <c r="F94" i="10"/>
  <c r="F102" i="10"/>
  <c r="F110" i="10"/>
  <c r="F7" i="10"/>
  <c r="F15" i="10"/>
  <c r="F23" i="10"/>
  <c r="F31" i="10"/>
  <c r="F39" i="10"/>
  <c r="F47" i="10"/>
  <c r="F55" i="10"/>
  <c r="F63" i="10"/>
  <c r="F71" i="10"/>
  <c r="F79" i="10"/>
  <c r="F87" i="10"/>
  <c r="F95" i="10"/>
  <c r="F111" i="10"/>
  <c r="F96" i="10"/>
  <c r="F25" i="10"/>
  <c r="F41" i="10"/>
  <c r="F65" i="10"/>
  <c r="F97" i="10"/>
  <c r="F26" i="10"/>
  <c r="F42" i="10"/>
  <c r="F66" i="10"/>
  <c r="F90" i="10"/>
  <c r="F11" i="10"/>
  <c r="F19" i="10"/>
  <c r="F27" i="10"/>
  <c r="F35" i="10"/>
  <c r="F43" i="10"/>
  <c r="F51" i="10"/>
  <c r="F59" i="10"/>
  <c r="F67" i="10"/>
  <c r="F75" i="10"/>
  <c r="F83" i="10"/>
  <c r="F91" i="10"/>
  <c r="F99" i="10"/>
  <c r="F107" i="10"/>
  <c r="F8" i="10"/>
  <c r="F48" i="10"/>
  <c r="F72" i="10"/>
  <c r="F112" i="10"/>
  <c r="F33" i="10"/>
  <c r="F89" i="10"/>
  <c r="F18" i="10"/>
  <c r="F50" i="10"/>
  <c r="F74" i="10"/>
  <c r="F106" i="10"/>
  <c r="D20" i="10"/>
  <c r="D68" i="10"/>
  <c r="D91" i="10"/>
  <c r="D83" i="10"/>
  <c r="D107" i="10"/>
  <c r="D40" i="10"/>
  <c r="D80" i="10"/>
  <c r="D105" i="10"/>
  <c r="D72" i="10"/>
  <c r="D24" i="10"/>
  <c r="D56" i="10"/>
  <c r="D113" i="10"/>
  <c r="D32" i="10"/>
  <c r="D95" i="10"/>
  <c r="D93" i="10"/>
  <c r="D16" i="10"/>
  <c r="D64" i="10"/>
  <c r="D87" i="10"/>
  <c r="D48" i="10"/>
  <c r="D103" i="10"/>
  <c r="D58" i="10"/>
  <c r="D34" i="10"/>
  <c r="D97" i="10"/>
  <c r="D82" i="10"/>
  <c r="D50" i="10"/>
  <c r="D111" i="10"/>
  <c r="D18" i="10"/>
  <c r="D74" i="10"/>
  <c r="D109" i="10"/>
  <c r="D89" i="10"/>
  <c r="D42" i="10"/>
  <c r="D88" i="10"/>
  <c r="D66" i="10"/>
  <c r="D76" i="10"/>
  <c r="D46" i="10"/>
  <c r="D14" i="10"/>
  <c r="D60" i="10"/>
  <c r="D44" i="10"/>
  <c r="D28" i="10"/>
  <c r="D101" i="10"/>
  <c r="D62" i="10"/>
  <c r="D78" i="10"/>
  <c r="D30" i="10"/>
  <c r="D99" i="10"/>
  <c r="D85" i="10"/>
  <c r="D84" i="10"/>
  <c r="D70" i="10"/>
  <c r="D54" i="10"/>
  <c r="D38" i="10"/>
  <c r="D22" i="10"/>
  <c r="AH15" i="11"/>
  <c r="AG15" i="11"/>
  <c r="N4" i="11"/>
  <c r="C4" i="11"/>
  <c r="C6" i="11"/>
  <c r="C8" i="11"/>
  <c r="C10" i="11"/>
  <c r="C12" i="11"/>
  <c r="C14" i="11"/>
  <c r="C16" i="11"/>
  <c r="C18" i="11"/>
  <c r="C20" i="11"/>
  <c r="D21" i="11"/>
  <c r="D23" i="11"/>
  <c r="D25" i="11"/>
  <c r="D27" i="11"/>
  <c r="D29" i="11"/>
  <c r="D31" i="11"/>
  <c r="D33" i="11"/>
  <c r="D39" i="11"/>
  <c r="C39" i="11"/>
  <c r="C41" i="11"/>
  <c r="C43" i="11"/>
  <c r="C45" i="11"/>
  <c r="C47" i="11"/>
  <c r="C49" i="11"/>
  <c r="C51" i="11"/>
  <c r="C53" i="11"/>
  <c r="C55" i="11"/>
  <c r="C57" i="11"/>
  <c r="C59" i="11"/>
  <c r="C61" i="11"/>
  <c r="C63" i="11"/>
  <c r="C65" i="11"/>
  <c r="C67" i="11"/>
  <c r="C69" i="11"/>
  <c r="C71" i="11"/>
  <c r="C73" i="11"/>
  <c r="C75" i="11"/>
  <c r="C77" i="11"/>
  <c r="C79" i="11"/>
  <c r="C81" i="11"/>
  <c r="C83" i="11"/>
  <c r="C85" i="11"/>
  <c r="C87" i="11"/>
  <c r="C89" i="11"/>
  <c r="C91" i="11"/>
  <c r="C93" i="11"/>
  <c r="C95" i="11"/>
  <c r="C97" i="11"/>
  <c r="C99" i="11"/>
  <c r="C101" i="11"/>
  <c r="C103" i="11"/>
  <c r="D112" i="10"/>
  <c r="D110" i="10"/>
  <c r="D108" i="10"/>
  <c r="D106" i="10"/>
  <c r="D104" i="10"/>
  <c r="D102" i="10"/>
  <c r="D100" i="10"/>
  <c r="D98" i="10"/>
  <c r="D96" i="10"/>
  <c r="D94" i="10"/>
  <c r="D92" i="10"/>
  <c r="D90" i="10"/>
  <c r="D86" i="10"/>
  <c r="D13" i="10"/>
  <c r="D63" i="10"/>
  <c r="C63" i="10"/>
  <c r="D61" i="10"/>
  <c r="C61" i="10"/>
  <c r="D59" i="10"/>
  <c r="C59" i="10"/>
  <c r="D57" i="10"/>
  <c r="C57" i="10"/>
  <c r="D55" i="10"/>
  <c r="C55" i="10"/>
  <c r="D53" i="10"/>
  <c r="C53" i="10"/>
  <c r="D51" i="10"/>
  <c r="C51" i="10"/>
  <c r="D49" i="10"/>
  <c r="C49" i="10"/>
  <c r="D47" i="10"/>
  <c r="C47" i="10"/>
  <c r="D45" i="10"/>
  <c r="C45" i="10"/>
  <c r="D43" i="10"/>
  <c r="C43" i="10"/>
  <c r="D41" i="10"/>
  <c r="C41" i="10"/>
  <c r="D39" i="10"/>
  <c r="C39" i="10"/>
  <c r="D37" i="10"/>
  <c r="C37" i="10"/>
  <c r="D35" i="10"/>
  <c r="C35" i="10"/>
  <c r="D33" i="10"/>
  <c r="C33" i="10"/>
  <c r="D31" i="10"/>
  <c r="C31" i="10"/>
  <c r="D29" i="10"/>
  <c r="C29" i="10"/>
  <c r="D27" i="10"/>
  <c r="C27" i="10"/>
  <c r="D25" i="10"/>
  <c r="C25" i="10"/>
  <c r="D23" i="10"/>
  <c r="C23" i="10"/>
  <c r="D21" i="10"/>
  <c r="C21" i="10"/>
  <c r="D19" i="10"/>
  <c r="C19" i="10"/>
  <c r="D17" i="10"/>
  <c r="C17" i="10"/>
  <c r="D15" i="10"/>
  <c r="C15" i="10"/>
  <c r="C79" i="10"/>
  <c r="C75" i="10"/>
  <c r="C71" i="10"/>
  <c r="C67" i="10"/>
  <c r="C81" i="10"/>
  <c r="C77" i="10"/>
  <c r="C73" i="10"/>
  <c r="C69" i="10"/>
  <c r="C65" i="10"/>
</calcChain>
</file>

<file path=xl/sharedStrings.xml><?xml version="1.0" encoding="utf-8"?>
<sst xmlns="http://schemas.openxmlformats.org/spreadsheetml/2006/main" count="108" uniqueCount="30">
  <si>
    <t>c1</t>
  </si>
  <si>
    <t>c2</t>
  </si>
  <si>
    <t>Noise</t>
  </si>
  <si>
    <t>Signal</t>
  </si>
  <si>
    <t>FA</t>
  </si>
  <si>
    <t>mu</t>
  </si>
  <si>
    <t>sigma</t>
  </si>
  <si>
    <t>Hit rate</t>
  </si>
  <si>
    <t>FA rate</t>
  </si>
  <si>
    <t>y</t>
  </si>
  <si>
    <t>x1</t>
  </si>
  <si>
    <t>x2</t>
  </si>
  <si>
    <t>y1</t>
  </si>
  <si>
    <t xml:space="preserve">Signal </t>
  </si>
  <si>
    <t>d'</t>
  </si>
  <si>
    <t>x</t>
  </si>
  <si>
    <t>y2</t>
  </si>
  <si>
    <t>criterion</t>
  </si>
  <si>
    <t>d' = (Mean2 - Mean1) / Sigma</t>
  </si>
  <si>
    <t>Cumulative</t>
  </si>
  <si>
    <t>c</t>
  </si>
  <si>
    <t>criteria</t>
  </si>
  <si>
    <t>H</t>
  </si>
  <si>
    <t>zH</t>
  </si>
  <si>
    <t>zFA</t>
  </si>
  <si>
    <t>p1</t>
  </si>
  <si>
    <t>p2</t>
  </si>
  <si>
    <t>H-FA</t>
  </si>
  <si>
    <t>p</t>
  </si>
  <si>
    <t>%c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</si>
</sst>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rgb="FF00B0F0"/>
      <name val="Arial"/>
      <family val="2"/>
    </font>
    <font>
      <sz val="10"/>
      <color theme="0" tint="-0.24997711111789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35">
    <xf numFmtId="0" fontId="0" fillId="0" borderId="0" xfId="0"/>
    <xf numFmtId="0" fontId="5" fillId="0" borderId="0" xfId="89" applyFont="1" applyFill="1" applyBorder="1" applyAlignment="1">
      <alignment horizontal="center"/>
    </xf>
    <xf numFmtId="164" fontId="5" fillId="0" borderId="0" xfId="89" applyNumberFormat="1" applyFont="1" applyFill="1" applyBorder="1" applyAlignment="1">
      <alignment horizontal="center"/>
    </xf>
    <xf numFmtId="0" fontId="5" fillId="0" borderId="0" xfId="114"/>
    <xf numFmtId="0" fontId="5" fillId="0" borderId="0" xfId="114" applyAlignment="1">
      <alignment horizontal="center"/>
    </xf>
    <xf numFmtId="0" fontId="5" fillId="0" borderId="0" xfId="114" applyFont="1"/>
    <xf numFmtId="164" fontId="5" fillId="0" borderId="0" xfId="114" applyNumberFormat="1" applyAlignment="1">
      <alignment horizontal="center"/>
    </xf>
    <xf numFmtId="0" fontId="5" fillId="0" borderId="0" xfId="114" quotePrefix="1" applyAlignment="1">
      <alignment horizontal="center"/>
    </xf>
    <xf numFmtId="164" fontId="5" fillId="0" borderId="0" xfId="114" applyNumberFormat="1"/>
    <xf numFmtId="0" fontId="4" fillId="0" borderId="0" xfId="114" applyFont="1" applyBorder="1" applyAlignment="1">
      <alignment horizontal="center"/>
    </xf>
    <xf numFmtId="1" fontId="4" fillId="0" borderId="0" xfId="114" applyNumberFormat="1" applyFont="1" applyBorder="1" applyAlignment="1">
      <alignment horizontal="center"/>
    </xf>
    <xf numFmtId="0" fontId="4" fillId="0" borderId="0" xfId="114" applyFont="1" applyAlignment="1">
      <alignment horizontal="center"/>
    </xf>
    <xf numFmtId="2" fontId="5" fillId="0" borderId="0" xfId="114" applyNumberFormat="1"/>
    <xf numFmtId="0" fontId="6" fillId="0" borderId="0" xfId="114" applyFont="1"/>
    <xf numFmtId="1" fontId="5" fillId="0" borderId="0" xfId="89" applyNumberFormat="1" applyFont="1" applyFill="1" applyBorder="1" applyAlignment="1">
      <alignment horizontal="center"/>
    </xf>
    <xf numFmtId="0" fontId="7" fillId="0" borderId="0" xfId="114" applyFont="1"/>
    <xf numFmtId="0" fontId="7" fillId="0" borderId="0" xfId="114" applyFont="1" applyAlignment="1">
      <alignment horizontal="center"/>
    </xf>
    <xf numFmtId="0" fontId="7" fillId="0" borderId="0" xfId="89" applyFont="1" applyFill="1" applyBorder="1" applyAlignment="1">
      <alignment horizontal="center"/>
    </xf>
    <xf numFmtId="164" fontId="7" fillId="0" borderId="0" xfId="89" applyNumberFormat="1" applyFont="1" applyFill="1" applyBorder="1" applyAlignment="1">
      <alignment horizontal="center"/>
    </xf>
    <xf numFmtId="0" fontId="8" fillId="0" borderId="0" xfId="114" applyFont="1"/>
    <xf numFmtId="0" fontId="8" fillId="0" borderId="0" xfId="114" applyFont="1" applyAlignment="1">
      <alignment horizontal="center"/>
    </xf>
    <xf numFmtId="0" fontId="9" fillId="0" borderId="0" xfId="114" applyFont="1" applyBorder="1" applyAlignment="1">
      <alignment horizontal="center"/>
    </xf>
    <xf numFmtId="1" fontId="9" fillId="0" borderId="0" xfId="114" applyNumberFormat="1" applyFont="1" applyBorder="1" applyAlignment="1">
      <alignment horizontal="center"/>
    </xf>
    <xf numFmtId="0" fontId="9" fillId="0" borderId="0" xfId="114" applyFont="1" applyAlignment="1">
      <alignment horizontal="center"/>
    </xf>
    <xf numFmtId="1" fontId="7" fillId="0" borderId="0" xfId="89" applyNumberFormat="1" applyFont="1" applyFill="1" applyBorder="1" applyAlignment="1">
      <alignment horizontal="center"/>
    </xf>
    <xf numFmtId="1" fontId="7" fillId="0" borderId="0" xfId="114" applyNumberFormat="1" applyFont="1"/>
    <xf numFmtId="0" fontId="10" fillId="0" borderId="0" xfId="114" applyFont="1"/>
    <xf numFmtId="0" fontId="10" fillId="0" borderId="0" xfId="114" applyFont="1" applyAlignment="1">
      <alignment horizontal="center"/>
    </xf>
    <xf numFmtId="0" fontId="11" fillId="0" borderId="0" xfId="114" applyFont="1"/>
    <xf numFmtId="0" fontId="11" fillId="0" borderId="0" xfId="114" applyFont="1" applyAlignment="1">
      <alignment horizontal="center"/>
    </xf>
    <xf numFmtId="164" fontId="11" fillId="0" borderId="0" xfId="89" applyNumberFormat="1" applyFont="1" applyFill="1" applyBorder="1" applyAlignment="1">
      <alignment horizontal="center"/>
    </xf>
    <xf numFmtId="2" fontId="11" fillId="0" borderId="0" xfId="114" applyNumberFormat="1" applyFont="1" applyAlignment="1">
      <alignment horizontal="center"/>
    </xf>
    <xf numFmtId="2" fontId="7" fillId="0" borderId="0" xfId="114" applyNumberFormat="1" applyFont="1"/>
    <xf numFmtId="2" fontId="5" fillId="0" borderId="0" xfId="114" applyNumberFormat="1" applyAlignment="1">
      <alignment horizontal="center"/>
    </xf>
    <xf numFmtId="2" fontId="4" fillId="0" borderId="0" xfId="114" applyNumberFormat="1" applyFont="1" applyAlignment="1">
      <alignment horizontal="center"/>
    </xf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Normal" xfId="0" builtinId="0"/>
    <cellStyle name="Normal 2" xfId="89"/>
    <cellStyle name="Normal 3" xfId="114"/>
  </cellStyles>
  <dxfs count="0"/>
  <tableStyles count="0" defaultTableStyle="TableStyleMedium2" defaultPivotStyle="PivotStyleMedium4"/>
  <colors>
    <mruColors>
      <color rgb="FF0000FF"/>
      <color rgb="FF1A05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Noise</c:v>
          </c:tx>
          <c:marker>
            <c:symbol val="none"/>
          </c:marker>
          <c:xVal>
            <c:numRef>
              <c:f>'d'' 1'!$B$3:$B$113</c:f>
              <c:numCache>
                <c:formatCode>General</c:formatCode>
                <c:ptCount val="111"/>
                <c:pt idx="0">
                  <c:v>40</c:v>
                </c:pt>
                <c:pt idx="1">
                  <c:v>41.5</c:v>
                </c:pt>
                <c:pt idx="2">
                  <c:v>43</c:v>
                </c:pt>
                <c:pt idx="3">
                  <c:v>44.5</c:v>
                </c:pt>
                <c:pt idx="4">
                  <c:v>46</c:v>
                </c:pt>
                <c:pt idx="5">
                  <c:v>47.5</c:v>
                </c:pt>
                <c:pt idx="6">
                  <c:v>49</c:v>
                </c:pt>
                <c:pt idx="7">
                  <c:v>50.5</c:v>
                </c:pt>
                <c:pt idx="8">
                  <c:v>52</c:v>
                </c:pt>
                <c:pt idx="9">
                  <c:v>53.5</c:v>
                </c:pt>
                <c:pt idx="10">
                  <c:v>55</c:v>
                </c:pt>
                <c:pt idx="11">
                  <c:v>56.5</c:v>
                </c:pt>
                <c:pt idx="12">
                  <c:v>58</c:v>
                </c:pt>
                <c:pt idx="13">
                  <c:v>59.5</c:v>
                </c:pt>
                <c:pt idx="14">
                  <c:v>61</c:v>
                </c:pt>
                <c:pt idx="15">
                  <c:v>62.5</c:v>
                </c:pt>
                <c:pt idx="16">
                  <c:v>64</c:v>
                </c:pt>
                <c:pt idx="17">
                  <c:v>65.5</c:v>
                </c:pt>
                <c:pt idx="18">
                  <c:v>67</c:v>
                </c:pt>
                <c:pt idx="19">
                  <c:v>68.5</c:v>
                </c:pt>
                <c:pt idx="20">
                  <c:v>70</c:v>
                </c:pt>
                <c:pt idx="21">
                  <c:v>71.5</c:v>
                </c:pt>
                <c:pt idx="22">
                  <c:v>73</c:v>
                </c:pt>
                <c:pt idx="23">
                  <c:v>74.5</c:v>
                </c:pt>
                <c:pt idx="24">
                  <c:v>76</c:v>
                </c:pt>
                <c:pt idx="25">
                  <c:v>77.5</c:v>
                </c:pt>
                <c:pt idx="26">
                  <c:v>79</c:v>
                </c:pt>
                <c:pt idx="27">
                  <c:v>80.5</c:v>
                </c:pt>
                <c:pt idx="28">
                  <c:v>82</c:v>
                </c:pt>
                <c:pt idx="29">
                  <c:v>83.5</c:v>
                </c:pt>
                <c:pt idx="30">
                  <c:v>85</c:v>
                </c:pt>
                <c:pt idx="31">
                  <c:v>86.5</c:v>
                </c:pt>
                <c:pt idx="32">
                  <c:v>88</c:v>
                </c:pt>
                <c:pt idx="33">
                  <c:v>89.5</c:v>
                </c:pt>
                <c:pt idx="34">
                  <c:v>91</c:v>
                </c:pt>
                <c:pt idx="35">
                  <c:v>92.5</c:v>
                </c:pt>
                <c:pt idx="36">
                  <c:v>94</c:v>
                </c:pt>
                <c:pt idx="37">
                  <c:v>95.5</c:v>
                </c:pt>
                <c:pt idx="38">
                  <c:v>97</c:v>
                </c:pt>
                <c:pt idx="39">
                  <c:v>98.5</c:v>
                </c:pt>
                <c:pt idx="40">
                  <c:v>100</c:v>
                </c:pt>
                <c:pt idx="41">
                  <c:v>101.5</c:v>
                </c:pt>
                <c:pt idx="42">
                  <c:v>103</c:v>
                </c:pt>
                <c:pt idx="43">
                  <c:v>104.5</c:v>
                </c:pt>
                <c:pt idx="44">
                  <c:v>106</c:v>
                </c:pt>
                <c:pt idx="45">
                  <c:v>107.5</c:v>
                </c:pt>
                <c:pt idx="46">
                  <c:v>109</c:v>
                </c:pt>
                <c:pt idx="47">
                  <c:v>110.5</c:v>
                </c:pt>
                <c:pt idx="48">
                  <c:v>112</c:v>
                </c:pt>
                <c:pt idx="49">
                  <c:v>113.5</c:v>
                </c:pt>
                <c:pt idx="50">
                  <c:v>115</c:v>
                </c:pt>
                <c:pt idx="51">
                  <c:v>116.5</c:v>
                </c:pt>
                <c:pt idx="52">
                  <c:v>118</c:v>
                </c:pt>
                <c:pt idx="53">
                  <c:v>119.5</c:v>
                </c:pt>
                <c:pt idx="54">
                  <c:v>121</c:v>
                </c:pt>
                <c:pt idx="55">
                  <c:v>122.5</c:v>
                </c:pt>
                <c:pt idx="56">
                  <c:v>124</c:v>
                </c:pt>
                <c:pt idx="57">
                  <c:v>125.5</c:v>
                </c:pt>
                <c:pt idx="58">
                  <c:v>127</c:v>
                </c:pt>
                <c:pt idx="59">
                  <c:v>128.5</c:v>
                </c:pt>
                <c:pt idx="60">
                  <c:v>130</c:v>
                </c:pt>
                <c:pt idx="61">
                  <c:v>131.5</c:v>
                </c:pt>
                <c:pt idx="62">
                  <c:v>133</c:v>
                </c:pt>
                <c:pt idx="63">
                  <c:v>134.5</c:v>
                </c:pt>
                <c:pt idx="64">
                  <c:v>136</c:v>
                </c:pt>
                <c:pt idx="65">
                  <c:v>137.50000000000017</c:v>
                </c:pt>
                <c:pt idx="66">
                  <c:v>139</c:v>
                </c:pt>
                <c:pt idx="67">
                  <c:v>140.5</c:v>
                </c:pt>
                <c:pt idx="68">
                  <c:v>142.00000000000014</c:v>
                </c:pt>
                <c:pt idx="69">
                  <c:v>143.50000000000014</c:v>
                </c:pt>
                <c:pt idx="70">
                  <c:v>145.00000000000017</c:v>
                </c:pt>
                <c:pt idx="71">
                  <c:v>146.5</c:v>
                </c:pt>
                <c:pt idx="72">
                  <c:v>148.00000000000014</c:v>
                </c:pt>
                <c:pt idx="73">
                  <c:v>149.50000000000014</c:v>
                </c:pt>
                <c:pt idx="74">
                  <c:v>151.00000000000014</c:v>
                </c:pt>
                <c:pt idx="75">
                  <c:v>152.50000000000017</c:v>
                </c:pt>
                <c:pt idx="76">
                  <c:v>154.00000000000014</c:v>
                </c:pt>
                <c:pt idx="77">
                  <c:v>155.50000000000014</c:v>
                </c:pt>
                <c:pt idx="78">
                  <c:v>157.00000000000014</c:v>
                </c:pt>
                <c:pt idx="79">
                  <c:v>158.50000000000014</c:v>
                </c:pt>
                <c:pt idx="80">
                  <c:v>160.00000000000014</c:v>
                </c:pt>
                <c:pt idx="81">
                  <c:v>161.50000000000017</c:v>
                </c:pt>
                <c:pt idx="82">
                  <c:v>163.00000000000014</c:v>
                </c:pt>
                <c:pt idx="83">
                  <c:v>164.50000000000014</c:v>
                </c:pt>
                <c:pt idx="84">
                  <c:v>166.00000000000017</c:v>
                </c:pt>
                <c:pt idx="85">
                  <c:v>167.50000000000014</c:v>
                </c:pt>
                <c:pt idx="86">
                  <c:v>169.00000000000017</c:v>
                </c:pt>
                <c:pt idx="87">
                  <c:v>170.50000000000014</c:v>
                </c:pt>
                <c:pt idx="88">
                  <c:v>172.00000000000014</c:v>
                </c:pt>
                <c:pt idx="89">
                  <c:v>173.50000000000017</c:v>
                </c:pt>
                <c:pt idx="90">
                  <c:v>175.00000000000014</c:v>
                </c:pt>
                <c:pt idx="91">
                  <c:v>176.50000000000017</c:v>
                </c:pt>
                <c:pt idx="92">
                  <c:v>178.00000000000014</c:v>
                </c:pt>
                <c:pt idx="93">
                  <c:v>179.50000000000014</c:v>
                </c:pt>
                <c:pt idx="94">
                  <c:v>181.00000000000017</c:v>
                </c:pt>
                <c:pt idx="95">
                  <c:v>182.50000000000014</c:v>
                </c:pt>
                <c:pt idx="96">
                  <c:v>184.00000000000017</c:v>
                </c:pt>
                <c:pt idx="97">
                  <c:v>185.50000000000014</c:v>
                </c:pt>
                <c:pt idx="98">
                  <c:v>187.00000000000014</c:v>
                </c:pt>
                <c:pt idx="99">
                  <c:v>188.50000000000017</c:v>
                </c:pt>
                <c:pt idx="100">
                  <c:v>190.00000000000014</c:v>
                </c:pt>
                <c:pt idx="101">
                  <c:v>191.50000000000017</c:v>
                </c:pt>
                <c:pt idx="102">
                  <c:v>193.00000000000014</c:v>
                </c:pt>
                <c:pt idx="103">
                  <c:v>194.50000000000014</c:v>
                </c:pt>
                <c:pt idx="104">
                  <c:v>196.00000000000017</c:v>
                </c:pt>
                <c:pt idx="105">
                  <c:v>197.50000000000014</c:v>
                </c:pt>
                <c:pt idx="106">
                  <c:v>199.00000000000017</c:v>
                </c:pt>
                <c:pt idx="107">
                  <c:v>200.50000000000014</c:v>
                </c:pt>
                <c:pt idx="108">
                  <c:v>202.00000000000014</c:v>
                </c:pt>
                <c:pt idx="109">
                  <c:v>203.50000000000017</c:v>
                </c:pt>
                <c:pt idx="110">
                  <c:v>205.00000000000014</c:v>
                </c:pt>
              </c:numCache>
            </c:numRef>
          </c:xVal>
          <c:yVal>
            <c:numRef>
              <c:f>'d'' 1'!$C$3:$C$113</c:f>
              <c:numCache>
                <c:formatCode>General</c:formatCode>
                <c:ptCount val="111"/>
                <c:pt idx="0">
                  <c:v>8.9220150509923572E-6</c:v>
                </c:pt>
                <c:pt idx="1">
                  <c:v>1.3243698092851514E-5</c:v>
                </c:pt>
                <c:pt idx="2">
                  <c:v>1.9463128386097353E-5</c:v>
                </c:pt>
                <c:pt idx="3">
                  <c:v>2.8318684703383427E-5</c:v>
                </c:pt>
                <c:pt idx="4">
                  <c:v>4.0793462007584798E-5</c:v>
                </c:pt>
                <c:pt idx="5">
                  <c:v>5.8178846336384002E-5</c:v>
                </c:pt>
                <c:pt idx="6">
                  <c:v>8.2147944564867997E-5</c:v>
                </c:pt>
                <c:pt idx="7">
                  <c:v>1.148379292702454E-4</c:v>
                </c:pt>
                <c:pt idx="8">
                  <c:v>1.5893921343098936E-4</c:v>
                </c:pt>
                <c:pt idx="9">
                  <c:v>2.1778793707999457E-4</c:v>
                </c:pt>
                <c:pt idx="10">
                  <c:v>2.9545656079586714E-4</c:v>
                </c:pt>
                <c:pt idx="11">
                  <c:v>3.9683549465172361E-4</c:v>
                </c:pt>
                <c:pt idx="12">
                  <c:v>5.2769677219866452E-4</c:v>
                </c:pt>
                <c:pt idx="13">
                  <c:v>6.9472898762817275E-4</c:v>
                </c:pt>
                <c:pt idx="14">
                  <c:v>9.0553128224570749E-4</c:v>
                </c:pt>
                <c:pt idx="15">
                  <c:v>1.1685533662379028E-3</c:v>
                </c:pt>
                <c:pt idx="16">
                  <c:v>1.49296868632286E-3</c:v>
                </c:pt>
                <c:pt idx="17">
                  <c:v>1.8884691827734123E-3</c:v>
                </c:pt>
                <c:pt idx="18">
                  <c:v>2.3649728564154281E-3</c:v>
                </c:pt>
                <c:pt idx="19">
                  <c:v>2.9322397320284796E-3</c:v>
                </c:pt>
                <c:pt idx="20">
                  <c:v>3.5993977675458709E-3</c:v>
                </c:pt>
                <c:pt idx="21">
                  <c:v>4.3743876516451063E-3</c:v>
                </c:pt>
                <c:pt idx="22">
                  <c:v>5.2633438867262768E-3</c:v>
                </c:pt>
                <c:pt idx="23">
                  <c:v>6.2699384917924627E-3</c:v>
                </c:pt>
                <c:pt idx="24">
                  <c:v>7.3947223119637025E-3</c:v>
                </c:pt>
                <c:pt idx="25">
                  <c:v>8.6345063777261161E-3</c:v>
                </c:pt>
                <c:pt idx="26">
                  <c:v>9.9818310423829913E-3</c:v>
                </c:pt>
                <c:pt idx="27">
                  <c:v>1.1424572803187157E-2</c:v>
                </c:pt>
                <c:pt idx="28">
                  <c:v>1.2945736998880863E-2</c:v>
                </c:pt>
                <c:pt idx="29">
                  <c:v>1.4523478468836703E-2</c:v>
                </c:pt>
                <c:pt idx="30">
                  <c:v>1.613138163460956E-2</c:v>
                </c:pt>
                <c:pt idx="31">
                  <c:v>1.7739016659916989E-2</c:v>
                </c:pt>
                <c:pt idx="32">
                  <c:v>1.9312770184098847E-2</c:v>
                </c:pt>
                <c:pt idx="33">
                  <c:v>2.0816928891117418E-2</c:v>
                </c:pt>
                <c:pt idx="34">
                  <c:v>2.2214973526119976E-2</c:v>
                </c:pt>
                <c:pt idx="35">
                  <c:v>2.3471021784286634E-2</c:v>
                </c:pt>
                <c:pt idx="36">
                  <c:v>2.4551342686888224E-2</c:v>
                </c:pt>
                <c:pt idx="37">
                  <c:v>2.5425854364034946E-2</c:v>
                </c:pt>
                <c:pt idx="38">
                  <c:v>2.6069512931697059E-2</c:v>
                </c:pt>
                <c:pt idx="39">
                  <c:v>2.6463503165134118E-2</c:v>
                </c:pt>
                <c:pt idx="40">
                  <c:v>2.6596152026762181E-2</c:v>
                </c:pt>
                <c:pt idx="41">
                  <c:v>2.6463503165134118E-2</c:v>
                </c:pt>
                <c:pt idx="42">
                  <c:v>2.6069512931697059E-2</c:v>
                </c:pt>
                <c:pt idx="43">
                  <c:v>2.5425854364034946E-2</c:v>
                </c:pt>
                <c:pt idx="44">
                  <c:v>2.4551342686888224E-2</c:v>
                </c:pt>
                <c:pt idx="45">
                  <c:v>2.3471021784286634E-2</c:v>
                </c:pt>
                <c:pt idx="46">
                  <c:v>2.2214973526119976E-2</c:v>
                </c:pt>
                <c:pt idx="47">
                  <c:v>2.0816928891117418E-2</c:v>
                </c:pt>
                <c:pt idx="48">
                  <c:v>1.9312770184098847E-2</c:v>
                </c:pt>
                <c:pt idx="49">
                  <c:v>1.7739016659916989E-2</c:v>
                </c:pt>
                <c:pt idx="50">
                  <c:v>1.613138163460956E-2</c:v>
                </c:pt>
                <c:pt idx="51">
                  <c:v>1.4523478468836703E-2</c:v>
                </c:pt>
                <c:pt idx="52">
                  <c:v>1.2945736998880863E-2</c:v>
                </c:pt>
                <c:pt idx="53">
                  <c:v>1.1424572803187157E-2</c:v>
                </c:pt>
                <c:pt idx="54">
                  <c:v>9.9818310423829913E-3</c:v>
                </c:pt>
                <c:pt idx="55">
                  <c:v>8.6345063777261161E-3</c:v>
                </c:pt>
                <c:pt idx="56">
                  <c:v>7.3947223119637025E-3</c:v>
                </c:pt>
                <c:pt idx="57">
                  <c:v>6.2699384917924627E-3</c:v>
                </c:pt>
                <c:pt idx="58">
                  <c:v>5.2633438867262768E-3</c:v>
                </c:pt>
                <c:pt idx="59">
                  <c:v>4.3743876516451063E-3</c:v>
                </c:pt>
                <c:pt idx="60">
                  <c:v>3.5993977675458709E-3</c:v>
                </c:pt>
                <c:pt idx="61">
                  <c:v>2.9322397320284796E-3</c:v>
                </c:pt>
                <c:pt idx="62">
                  <c:v>2.3649728564154281E-3</c:v>
                </c:pt>
                <c:pt idx="63">
                  <c:v>1.8884691827734123E-3</c:v>
                </c:pt>
                <c:pt idx="64">
                  <c:v>1.49296868632286E-3</c:v>
                </c:pt>
                <c:pt idx="65">
                  <c:v>1.1685533662378689E-3</c:v>
                </c:pt>
                <c:pt idx="66">
                  <c:v>9.0553128224570749E-4</c:v>
                </c:pt>
                <c:pt idx="67">
                  <c:v>6.9472898762817275E-4</c:v>
                </c:pt>
                <c:pt idx="68">
                  <c:v>5.2769677219864999E-4</c:v>
                </c:pt>
                <c:pt idx="69">
                  <c:v>3.9683549465171234E-4</c:v>
                </c:pt>
                <c:pt idx="70">
                  <c:v>2.9545656079585689E-4</c:v>
                </c:pt>
                <c:pt idx="71">
                  <c:v>2.1778793707999457E-4</c:v>
                </c:pt>
                <c:pt idx="72">
                  <c:v>1.589392134309847E-4</c:v>
                </c:pt>
                <c:pt idx="73">
                  <c:v>1.1483792927024176E-4</c:v>
                </c:pt>
                <c:pt idx="74">
                  <c:v>8.2147944564865219E-5</c:v>
                </c:pt>
                <c:pt idx="75">
                  <c:v>5.8178846336381637E-5</c:v>
                </c:pt>
                <c:pt idx="76">
                  <c:v>4.0793462007583416E-5</c:v>
                </c:pt>
                <c:pt idx="77">
                  <c:v>2.8318684703382448E-5</c:v>
                </c:pt>
                <c:pt idx="78">
                  <c:v>1.9463128386096642E-5</c:v>
                </c:pt>
                <c:pt idx="79">
                  <c:v>1.3243698092851011E-5</c:v>
                </c:pt>
                <c:pt idx="80">
                  <c:v>8.9220150509920099E-6</c:v>
                </c:pt>
                <c:pt idx="81">
                  <c:v>5.9507771451419206E-6</c:v>
                </c:pt>
                <c:pt idx="82">
                  <c:v>3.9295378504358435E-6</c:v>
                </c:pt>
                <c:pt idx="83">
                  <c:v>2.5690131161390324E-6</c:v>
                </c:pt>
                <c:pt idx="84">
                  <c:v>1.6628314193368255E-6</c:v>
                </c:pt>
                <c:pt idx="85">
                  <c:v>1.0655827404603178E-6</c:v>
                </c:pt>
                <c:pt idx="86">
                  <c:v>6.7605680436574796E-7</c:v>
                </c:pt>
                <c:pt idx="87">
                  <c:v>4.2465501192445531E-7</c:v>
                </c:pt>
                <c:pt idx="88">
                  <c:v>2.6408660606879279E-7</c:v>
                </c:pt>
                <c:pt idx="89">
                  <c:v>1.6259738305954842E-7</c:v>
                </c:pt>
                <c:pt idx="90">
                  <c:v>9.9114634315614912E-8</c:v>
                </c:pt>
                <c:pt idx="91">
                  <c:v>5.9816234415885408E-8</c:v>
                </c:pt>
                <c:pt idx="92">
                  <c:v>3.5740235631315778E-8</c:v>
                </c:pt>
                <c:pt idx="93">
                  <c:v>2.1142328111438749E-8</c:v>
                </c:pt>
                <c:pt idx="94">
                  <c:v>1.2382412297034561E-8</c:v>
                </c:pt>
                <c:pt idx="95">
                  <c:v>7.1798400283618029E-9</c:v>
                </c:pt>
                <c:pt idx="96">
                  <c:v>4.1217470001103079E-9</c:v>
                </c:pt>
                <c:pt idx="97">
                  <c:v>2.3426367298801728E-9</c:v>
                </c:pt>
                <c:pt idx="98">
                  <c:v>1.3182130937495699E-9</c:v>
                </c:pt>
                <c:pt idx="99">
                  <c:v>7.3438424164544026E-10</c:v>
                </c:pt>
                <c:pt idx="100">
                  <c:v>4.0505885665486272E-10</c:v>
                </c:pt>
                <c:pt idx="101">
                  <c:v>2.2119228290313795E-10</c:v>
                </c:pt>
                <c:pt idx="102">
                  <c:v>1.1958559386426561E-10</c:v>
                </c:pt>
                <c:pt idx="103">
                  <c:v>6.4009555802078358E-11</c:v>
                </c:pt>
                <c:pt idx="104">
                  <c:v>3.3920935210964636E-11</c:v>
                </c:pt>
                <c:pt idx="105">
                  <c:v>1.7797044098417877E-11</c:v>
                </c:pt>
                <c:pt idx="106">
                  <c:v>9.2445332944347578E-12</c:v>
                </c:pt>
                <c:pt idx="107">
                  <c:v>4.75421874933043E-12</c:v>
                </c:pt>
                <c:pt idx="108">
                  <c:v>2.4206410011943703E-12</c:v>
                </c:pt>
                <c:pt idx="109">
                  <c:v>1.2202214780102943E-12</c:v>
                </c:pt>
                <c:pt idx="110">
                  <c:v>6.0898136055759845E-13</c:v>
                </c:pt>
              </c:numCache>
            </c:numRef>
          </c:yVal>
          <c:smooth val="1"/>
        </c:ser>
        <c:ser>
          <c:idx val="1"/>
          <c:order val="1"/>
          <c:tx>
            <c:v>Signal</c:v>
          </c:tx>
          <c:marker>
            <c:symbol val="none"/>
          </c:marker>
          <c:xVal>
            <c:numRef>
              <c:f>'d'' 1'!$B$13:$B$113</c:f>
              <c:numCache>
                <c:formatCode>General</c:formatCode>
                <c:ptCount val="101"/>
                <c:pt idx="0">
                  <c:v>55</c:v>
                </c:pt>
                <c:pt idx="1">
                  <c:v>56.5</c:v>
                </c:pt>
                <c:pt idx="2">
                  <c:v>58</c:v>
                </c:pt>
                <c:pt idx="3">
                  <c:v>59.5</c:v>
                </c:pt>
                <c:pt idx="4">
                  <c:v>61</c:v>
                </c:pt>
                <c:pt idx="5">
                  <c:v>62.5</c:v>
                </c:pt>
                <c:pt idx="6">
                  <c:v>64</c:v>
                </c:pt>
                <c:pt idx="7">
                  <c:v>65.5</c:v>
                </c:pt>
                <c:pt idx="8">
                  <c:v>67</c:v>
                </c:pt>
                <c:pt idx="9">
                  <c:v>68.5</c:v>
                </c:pt>
                <c:pt idx="10">
                  <c:v>70</c:v>
                </c:pt>
                <c:pt idx="11">
                  <c:v>71.5</c:v>
                </c:pt>
                <c:pt idx="12">
                  <c:v>73</c:v>
                </c:pt>
                <c:pt idx="13">
                  <c:v>74.5</c:v>
                </c:pt>
                <c:pt idx="14">
                  <c:v>76</c:v>
                </c:pt>
                <c:pt idx="15">
                  <c:v>77.5</c:v>
                </c:pt>
                <c:pt idx="16">
                  <c:v>79</c:v>
                </c:pt>
                <c:pt idx="17">
                  <c:v>80.5</c:v>
                </c:pt>
                <c:pt idx="18">
                  <c:v>82</c:v>
                </c:pt>
                <c:pt idx="19">
                  <c:v>83.5</c:v>
                </c:pt>
                <c:pt idx="20">
                  <c:v>85</c:v>
                </c:pt>
                <c:pt idx="21">
                  <c:v>86.5</c:v>
                </c:pt>
                <c:pt idx="22">
                  <c:v>88</c:v>
                </c:pt>
                <c:pt idx="23">
                  <c:v>89.5</c:v>
                </c:pt>
                <c:pt idx="24">
                  <c:v>91</c:v>
                </c:pt>
                <c:pt idx="25">
                  <c:v>92.5</c:v>
                </c:pt>
                <c:pt idx="26">
                  <c:v>94</c:v>
                </c:pt>
                <c:pt idx="27">
                  <c:v>95.5</c:v>
                </c:pt>
                <c:pt idx="28">
                  <c:v>97</c:v>
                </c:pt>
                <c:pt idx="29">
                  <c:v>98.5</c:v>
                </c:pt>
                <c:pt idx="30">
                  <c:v>100</c:v>
                </c:pt>
                <c:pt idx="31">
                  <c:v>101.5</c:v>
                </c:pt>
                <c:pt idx="32">
                  <c:v>103</c:v>
                </c:pt>
                <c:pt idx="33">
                  <c:v>104.5</c:v>
                </c:pt>
                <c:pt idx="34">
                  <c:v>106</c:v>
                </c:pt>
                <c:pt idx="35">
                  <c:v>107.5</c:v>
                </c:pt>
                <c:pt idx="36">
                  <c:v>109</c:v>
                </c:pt>
                <c:pt idx="37">
                  <c:v>110.5</c:v>
                </c:pt>
                <c:pt idx="38">
                  <c:v>112</c:v>
                </c:pt>
                <c:pt idx="39">
                  <c:v>113.5</c:v>
                </c:pt>
                <c:pt idx="40">
                  <c:v>115</c:v>
                </c:pt>
                <c:pt idx="41">
                  <c:v>116.5</c:v>
                </c:pt>
                <c:pt idx="42">
                  <c:v>118</c:v>
                </c:pt>
                <c:pt idx="43">
                  <c:v>119.5</c:v>
                </c:pt>
                <c:pt idx="44">
                  <c:v>121</c:v>
                </c:pt>
                <c:pt idx="45">
                  <c:v>122.5</c:v>
                </c:pt>
                <c:pt idx="46">
                  <c:v>124</c:v>
                </c:pt>
                <c:pt idx="47">
                  <c:v>125.5</c:v>
                </c:pt>
                <c:pt idx="48">
                  <c:v>127</c:v>
                </c:pt>
                <c:pt idx="49">
                  <c:v>128.5</c:v>
                </c:pt>
                <c:pt idx="50">
                  <c:v>130</c:v>
                </c:pt>
                <c:pt idx="51">
                  <c:v>131.5</c:v>
                </c:pt>
                <c:pt idx="52">
                  <c:v>133</c:v>
                </c:pt>
                <c:pt idx="53">
                  <c:v>134.5</c:v>
                </c:pt>
                <c:pt idx="54">
                  <c:v>136</c:v>
                </c:pt>
                <c:pt idx="55">
                  <c:v>137.50000000000017</c:v>
                </c:pt>
                <c:pt idx="56">
                  <c:v>139</c:v>
                </c:pt>
                <c:pt idx="57">
                  <c:v>140.5</c:v>
                </c:pt>
                <c:pt idx="58">
                  <c:v>142.00000000000014</c:v>
                </c:pt>
                <c:pt idx="59">
                  <c:v>143.50000000000014</c:v>
                </c:pt>
                <c:pt idx="60">
                  <c:v>145.00000000000017</c:v>
                </c:pt>
                <c:pt idx="61">
                  <c:v>146.5</c:v>
                </c:pt>
                <c:pt idx="62">
                  <c:v>148.00000000000014</c:v>
                </c:pt>
                <c:pt idx="63">
                  <c:v>149.50000000000014</c:v>
                </c:pt>
                <c:pt idx="64">
                  <c:v>151.00000000000014</c:v>
                </c:pt>
                <c:pt idx="65">
                  <c:v>152.50000000000017</c:v>
                </c:pt>
                <c:pt idx="66">
                  <c:v>154.00000000000014</c:v>
                </c:pt>
                <c:pt idx="67">
                  <c:v>155.50000000000014</c:v>
                </c:pt>
                <c:pt idx="68">
                  <c:v>157.00000000000014</c:v>
                </c:pt>
                <c:pt idx="69">
                  <c:v>158.50000000000014</c:v>
                </c:pt>
                <c:pt idx="70">
                  <c:v>160.00000000000014</c:v>
                </c:pt>
                <c:pt idx="71">
                  <c:v>161.50000000000017</c:v>
                </c:pt>
                <c:pt idx="72">
                  <c:v>163.00000000000014</c:v>
                </c:pt>
                <c:pt idx="73">
                  <c:v>164.50000000000014</c:v>
                </c:pt>
                <c:pt idx="74">
                  <c:v>166.00000000000017</c:v>
                </c:pt>
                <c:pt idx="75">
                  <c:v>167.50000000000014</c:v>
                </c:pt>
                <c:pt idx="76">
                  <c:v>169.00000000000017</c:v>
                </c:pt>
                <c:pt idx="77">
                  <c:v>170.50000000000014</c:v>
                </c:pt>
                <c:pt idx="78">
                  <c:v>172.00000000000014</c:v>
                </c:pt>
                <c:pt idx="79">
                  <c:v>173.50000000000017</c:v>
                </c:pt>
                <c:pt idx="80">
                  <c:v>175.00000000000014</c:v>
                </c:pt>
                <c:pt idx="81">
                  <c:v>176.50000000000017</c:v>
                </c:pt>
                <c:pt idx="82">
                  <c:v>178.00000000000014</c:v>
                </c:pt>
                <c:pt idx="83">
                  <c:v>179.50000000000014</c:v>
                </c:pt>
                <c:pt idx="84">
                  <c:v>181.00000000000017</c:v>
                </c:pt>
                <c:pt idx="85">
                  <c:v>182.50000000000014</c:v>
                </c:pt>
                <c:pt idx="86">
                  <c:v>184.00000000000017</c:v>
                </c:pt>
                <c:pt idx="87">
                  <c:v>185.50000000000014</c:v>
                </c:pt>
                <c:pt idx="88">
                  <c:v>187.00000000000014</c:v>
                </c:pt>
                <c:pt idx="89">
                  <c:v>188.50000000000017</c:v>
                </c:pt>
                <c:pt idx="90">
                  <c:v>190.00000000000014</c:v>
                </c:pt>
                <c:pt idx="91">
                  <c:v>191.50000000000017</c:v>
                </c:pt>
                <c:pt idx="92">
                  <c:v>193.00000000000014</c:v>
                </c:pt>
                <c:pt idx="93">
                  <c:v>194.50000000000014</c:v>
                </c:pt>
                <c:pt idx="94">
                  <c:v>196.00000000000017</c:v>
                </c:pt>
                <c:pt idx="95">
                  <c:v>197.50000000000014</c:v>
                </c:pt>
                <c:pt idx="96">
                  <c:v>199.00000000000017</c:v>
                </c:pt>
                <c:pt idx="97">
                  <c:v>200.50000000000014</c:v>
                </c:pt>
                <c:pt idx="98">
                  <c:v>202.00000000000014</c:v>
                </c:pt>
                <c:pt idx="99">
                  <c:v>203.50000000000017</c:v>
                </c:pt>
                <c:pt idx="100">
                  <c:v>205.00000000000014</c:v>
                </c:pt>
              </c:numCache>
            </c:numRef>
          </c:xVal>
          <c:yVal>
            <c:numRef>
              <c:f>'d'' 1'!$D$13:$D$113</c:f>
              <c:numCache>
                <c:formatCode>General</c:formatCode>
                <c:ptCount val="101"/>
                <c:pt idx="0">
                  <c:v>9.9114634315619862E-8</c:v>
                </c:pt>
                <c:pt idx="1">
                  <c:v>1.6259738305955682E-7</c:v>
                </c:pt>
                <c:pt idx="2">
                  <c:v>2.6408660606880502E-7</c:v>
                </c:pt>
                <c:pt idx="3">
                  <c:v>4.2465501192447262E-7</c:v>
                </c:pt>
                <c:pt idx="4">
                  <c:v>6.7605680436578396E-7</c:v>
                </c:pt>
                <c:pt idx="5">
                  <c:v>1.065582740460365E-6</c:v>
                </c:pt>
                <c:pt idx="6">
                  <c:v>1.6628314193369024E-6</c:v>
                </c:pt>
                <c:pt idx="7">
                  <c:v>2.5690131161391417E-6</c:v>
                </c:pt>
                <c:pt idx="8">
                  <c:v>3.92953785043599E-6</c:v>
                </c:pt>
                <c:pt idx="9">
                  <c:v>5.9507771451421951E-6</c:v>
                </c:pt>
                <c:pt idx="10">
                  <c:v>8.9220150509923572E-6</c:v>
                </c:pt>
                <c:pt idx="11">
                  <c:v>1.3243698092851514E-5</c:v>
                </c:pt>
                <c:pt idx="12">
                  <c:v>1.9463128386097353E-5</c:v>
                </c:pt>
                <c:pt idx="13">
                  <c:v>2.8318684703383427E-5</c:v>
                </c:pt>
                <c:pt idx="14">
                  <c:v>4.0793462007584798E-5</c:v>
                </c:pt>
                <c:pt idx="15">
                  <c:v>5.8178846336384002E-5</c:v>
                </c:pt>
                <c:pt idx="16">
                  <c:v>8.2147944564867997E-5</c:v>
                </c:pt>
                <c:pt idx="17">
                  <c:v>1.148379292702454E-4</c:v>
                </c:pt>
                <c:pt idx="18">
                  <c:v>1.5893921343098936E-4</c:v>
                </c:pt>
                <c:pt idx="19">
                  <c:v>2.1778793707999457E-4</c:v>
                </c:pt>
                <c:pt idx="20">
                  <c:v>2.9545656079586714E-4</c:v>
                </c:pt>
                <c:pt idx="21">
                  <c:v>3.9683549465172361E-4</c:v>
                </c:pt>
                <c:pt idx="22">
                  <c:v>5.2769677219866452E-4</c:v>
                </c:pt>
                <c:pt idx="23">
                  <c:v>6.9472898762817275E-4</c:v>
                </c:pt>
                <c:pt idx="24">
                  <c:v>9.0553128224570749E-4</c:v>
                </c:pt>
                <c:pt idx="25">
                  <c:v>1.1685533662379028E-3</c:v>
                </c:pt>
                <c:pt idx="26">
                  <c:v>1.49296868632286E-3</c:v>
                </c:pt>
                <c:pt idx="27">
                  <c:v>1.8884691827734123E-3</c:v>
                </c:pt>
                <c:pt idx="28">
                  <c:v>2.3649728564154281E-3</c:v>
                </c:pt>
                <c:pt idx="29">
                  <c:v>2.9322397320284796E-3</c:v>
                </c:pt>
                <c:pt idx="30">
                  <c:v>3.5993977675458709E-3</c:v>
                </c:pt>
                <c:pt idx="31">
                  <c:v>4.3743876516451063E-3</c:v>
                </c:pt>
                <c:pt idx="32">
                  <c:v>5.2633438867262768E-3</c:v>
                </c:pt>
                <c:pt idx="33">
                  <c:v>6.2699384917924627E-3</c:v>
                </c:pt>
                <c:pt idx="34">
                  <c:v>7.3947223119637025E-3</c:v>
                </c:pt>
                <c:pt idx="35">
                  <c:v>8.6345063777261161E-3</c:v>
                </c:pt>
                <c:pt idx="36">
                  <c:v>9.9818310423829913E-3</c:v>
                </c:pt>
                <c:pt idx="37">
                  <c:v>1.1424572803187157E-2</c:v>
                </c:pt>
                <c:pt idx="38">
                  <c:v>1.2945736998880863E-2</c:v>
                </c:pt>
                <c:pt idx="39">
                  <c:v>1.4523478468836703E-2</c:v>
                </c:pt>
                <c:pt idx="40">
                  <c:v>1.613138163460956E-2</c:v>
                </c:pt>
                <c:pt idx="41">
                  <c:v>1.7739016659916989E-2</c:v>
                </c:pt>
                <c:pt idx="42">
                  <c:v>1.9312770184098847E-2</c:v>
                </c:pt>
                <c:pt idx="43">
                  <c:v>2.0816928891117418E-2</c:v>
                </c:pt>
                <c:pt idx="44">
                  <c:v>2.2214973526119976E-2</c:v>
                </c:pt>
                <c:pt idx="45">
                  <c:v>2.3471021784286634E-2</c:v>
                </c:pt>
                <c:pt idx="46">
                  <c:v>2.4551342686888224E-2</c:v>
                </c:pt>
                <c:pt idx="47">
                  <c:v>2.5425854364034946E-2</c:v>
                </c:pt>
                <c:pt idx="48">
                  <c:v>2.6069512931697059E-2</c:v>
                </c:pt>
                <c:pt idx="49">
                  <c:v>2.6463503165134118E-2</c:v>
                </c:pt>
                <c:pt idx="50">
                  <c:v>2.6596152026762181E-2</c:v>
                </c:pt>
                <c:pt idx="51">
                  <c:v>2.6463503165134118E-2</c:v>
                </c:pt>
                <c:pt idx="52">
                  <c:v>2.6069512931697059E-2</c:v>
                </c:pt>
                <c:pt idx="53">
                  <c:v>2.5425854364034946E-2</c:v>
                </c:pt>
                <c:pt idx="54">
                  <c:v>2.4551342686888224E-2</c:v>
                </c:pt>
                <c:pt idx="55">
                  <c:v>2.3471021784286502E-2</c:v>
                </c:pt>
                <c:pt idx="56">
                  <c:v>2.2214973526119976E-2</c:v>
                </c:pt>
                <c:pt idx="57">
                  <c:v>2.0816928891117418E-2</c:v>
                </c:pt>
                <c:pt idx="58">
                  <c:v>1.9312770184098705E-2</c:v>
                </c:pt>
                <c:pt idx="59">
                  <c:v>1.773901665991684E-2</c:v>
                </c:pt>
                <c:pt idx="60">
                  <c:v>1.6131381634609376E-2</c:v>
                </c:pt>
                <c:pt idx="61">
                  <c:v>1.4523478468836703E-2</c:v>
                </c:pt>
                <c:pt idx="62">
                  <c:v>1.2945736998880717E-2</c:v>
                </c:pt>
                <c:pt idx="63">
                  <c:v>1.142457280318702E-2</c:v>
                </c:pt>
                <c:pt idx="64">
                  <c:v>9.9818310423828577E-3</c:v>
                </c:pt>
                <c:pt idx="65">
                  <c:v>8.6345063777259704E-3</c:v>
                </c:pt>
                <c:pt idx="66">
                  <c:v>7.3947223119635915E-3</c:v>
                </c:pt>
                <c:pt idx="67">
                  <c:v>6.2699384917923612E-3</c:v>
                </c:pt>
                <c:pt idx="68">
                  <c:v>5.2633438867261883E-3</c:v>
                </c:pt>
                <c:pt idx="69">
                  <c:v>4.3743876516450283E-3</c:v>
                </c:pt>
                <c:pt idx="70">
                  <c:v>3.5993977675458037E-3</c:v>
                </c:pt>
                <c:pt idx="71">
                  <c:v>2.9322397320284102E-3</c:v>
                </c:pt>
                <c:pt idx="72">
                  <c:v>2.3649728564153799E-3</c:v>
                </c:pt>
                <c:pt idx="73">
                  <c:v>1.8884691827733698E-3</c:v>
                </c:pt>
                <c:pt idx="74">
                  <c:v>1.492968686322819E-3</c:v>
                </c:pt>
                <c:pt idx="75">
                  <c:v>1.1685533662378754E-3</c:v>
                </c:pt>
                <c:pt idx="76">
                  <c:v>9.0553128224568136E-4</c:v>
                </c:pt>
                <c:pt idx="77">
                  <c:v>6.9472898762815518E-4</c:v>
                </c:pt>
                <c:pt idx="78">
                  <c:v>5.2769677219864999E-4</c:v>
                </c:pt>
                <c:pt idx="79">
                  <c:v>3.9683549465171055E-4</c:v>
                </c:pt>
                <c:pt idx="80">
                  <c:v>2.9545656079585879E-4</c:v>
                </c:pt>
                <c:pt idx="81">
                  <c:v>2.1778793707998722E-4</c:v>
                </c:pt>
                <c:pt idx="82">
                  <c:v>1.589392134309847E-4</c:v>
                </c:pt>
                <c:pt idx="83">
                  <c:v>1.1483792927024176E-4</c:v>
                </c:pt>
                <c:pt idx="84">
                  <c:v>8.2147944564864704E-5</c:v>
                </c:pt>
                <c:pt idx="85">
                  <c:v>5.8178846336382091E-5</c:v>
                </c:pt>
                <c:pt idx="86">
                  <c:v>4.0793462007583165E-5</c:v>
                </c:pt>
                <c:pt idx="87">
                  <c:v>2.8318684703382448E-5</c:v>
                </c:pt>
                <c:pt idx="88">
                  <c:v>1.9463128386096642E-5</c:v>
                </c:pt>
                <c:pt idx="89">
                  <c:v>1.3243698092850913E-5</c:v>
                </c:pt>
                <c:pt idx="90">
                  <c:v>8.9220150509920099E-6</c:v>
                </c:pt>
                <c:pt idx="91">
                  <c:v>5.9507771451419206E-6</c:v>
                </c:pt>
                <c:pt idx="92">
                  <c:v>3.9295378504358435E-6</c:v>
                </c:pt>
                <c:pt idx="93">
                  <c:v>2.5690131161390324E-6</c:v>
                </c:pt>
                <c:pt idx="94">
                  <c:v>1.6628314193368255E-6</c:v>
                </c:pt>
                <c:pt idx="95">
                  <c:v>1.0655827404603178E-6</c:v>
                </c:pt>
                <c:pt idx="96">
                  <c:v>6.7605680436574796E-7</c:v>
                </c:pt>
                <c:pt idx="97">
                  <c:v>4.2465501192445531E-7</c:v>
                </c:pt>
                <c:pt idx="98">
                  <c:v>2.6408660606879279E-7</c:v>
                </c:pt>
                <c:pt idx="99">
                  <c:v>1.6259738305954842E-7</c:v>
                </c:pt>
                <c:pt idx="100">
                  <c:v>9.9114634315614912E-8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dPt>
            <c:idx val="1"/>
            <c:bubble3D val="0"/>
            <c:spPr>
              <a:ln w="12700">
                <a:solidFill>
                  <a:schemeClr val="accent1"/>
                </a:solidFill>
              </a:ln>
            </c:spPr>
          </c:dPt>
          <c:xVal>
            <c:numRef>
              <c:f>'d'' 1'!$Q$13:$R$13</c:f>
              <c:numCache>
                <c:formatCode>0.000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'd'' 1'!$S$13:$T$13</c:f>
              <c:numCache>
                <c:formatCode>General</c:formatCode>
                <c:ptCount val="2"/>
                <c:pt idx="0">
                  <c:v>0</c:v>
                </c:pt>
                <c:pt idx="1">
                  <c:v>2.6499999999999999E-2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'd'' 1'!$Q$14:$R$14</c:f>
              <c:numCache>
                <c:formatCode>0.000</c:formatCode>
                <c:ptCount val="2"/>
                <c:pt idx="0">
                  <c:v>130</c:v>
                </c:pt>
                <c:pt idx="1">
                  <c:v>130</c:v>
                </c:pt>
              </c:numCache>
            </c:numRef>
          </c:xVal>
          <c:yVal>
            <c:numRef>
              <c:f>'d'' 1'!$S$14:$T$14</c:f>
              <c:numCache>
                <c:formatCode>General</c:formatCode>
                <c:ptCount val="2"/>
                <c:pt idx="0">
                  <c:v>0</c:v>
                </c:pt>
                <c:pt idx="1">
                  <c:v>2.6499999999999999E-2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615808"/>
        <c:axId val="94630272"/>
      </c:scatterChart>
      <c:valAx>
        <c:axId val="94615808"/>
        <c:scaling>
          <c:orientation val="minMax"/>
          <c:max val="200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Strength of Evidence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94630272"/>
        <c:crosses val="autoZero"/>
        <c:crossBetween val="midCat"/>
        <c:majorUnit val="15"/>
      </c:valAx>
      <c:valAx>
        <c:axId val="94630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4615808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'Unit Normal'!$A$3:$A$113</c:f>
              <c:numCache>
                <c:formatCode>General</c:formatCode>
                <c:ptCount val="11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0.1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2.2000000000000002</c:v>
                </c:pt>
                <c:pt idx="63">
                  <c:v>2.2999999999999998</c:v>
                </c:pt>
                <c:pt idx="64">
                  <c:v>2.4</c:v>
                </c:pt>
                <c:pt idx="65">
                  <c:v>2.5000000000000102</c:v>
                </c:pt>
                <c:pt idx="66">
                  <c:v>2.6</c:v>
                </c:pt>
                <c:pt idx="67">
                  <c:v>2.7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  <c:pt idx="81">
                  <c:v>4.1000000000000103</c:v>
                </c:pt>
                <c:pt idx="82">
                  <c:v>4.2000000000000099</c:v>
                </c:pt>
                <c:pt idx="83">
                  <c:v>4.3000000000000096</c:v>
                </c:pt>
                <c:pt idx="84">
                  <c:v>4.4000000000000101</c:v>
                </c:pt>
                <c:pt idx="85">
                  <c:v>4.5000000000000098</c:v>
                </c:pt>
                <c:pt idx="86">
                  <c:v>4.6000000000000103</c:v>
                </c:pt>
                <c:pt idx="87">
                  <c:v>4.7000000000000099</c:v>
                </c:pt>
                <c:pt idx="88">
                  <c:v>4.8000000000000096</c:v>
                </c:pt>
                <c:pt idx="89">
                  <c:v>4.9000000000000101</c:v>
                </c:pt>
                <c:pt idx="90">
                  <c:v>5.0000000000000098</c:v>
                </c:pt>
                <c:pt idx="91">
                  <c:v>5.1000000000000103</c:v>
                </c:pt>
                <c:pt idx="92">
                  <c:v>5.2000000000000099</c:v>
                </c:pt>
                <c:pt idx="93">
                  <c:v>5.3000000000000096</c:v>
                </c:pt>
                <c:pt idx="94">
                  <c:v>5.4000000000000101</c:v>
                </c:pt>
                <c:pt idx="95">
                  <c:v>5.5000000000000098</c:v>
                </c:pt>
                <c:pt idx="96">
                  <c:v>5.6000000000000103</c:v>
                </c:pt>
                <c:pt idx="97">
                  <c:v>5.7000000000000099</c:v>
                </c:pt>
                <c:pt idx="98">
                  <c:v>5.8000000000000096</c:v>
                </c:pt>
                <c:pt idx="99">
                  <c:v>5.9000000000000101</c:v>
                </c:pt>
                <c:pt idx="100">
                  <c:v>6.0000000000000098</c:v>
                </c:pt>
                <c:pt idx="101">
                  <c:v>6.1000000000000103</c:v>
                </c:pt>
                <c:pt idx="102">
                  <c:v>6.2000000000000099</c:v>
                </c:pt>
                <c:pt idx="103">
                  <c:v>6.3000000000000096</c:v>
                </c:pt>
                <c:pt idx="104">
                  <c:v>6.4000000000000101</c:v>
                </c:pt>
                <c:pt idx="105">
                  <c:v>6.5000000000000098</c:v>
                </c:pt>
                <c:pt idx="106">
                  <c:v>6.6000000000000103</c:v>
                </c:pt>
                <c:pt idx="107">
                  <c:v>6.7000000000000099</c:v>
                </c:pt>
                <c:pt idx="108">
                  <c:v>6.8000000000000096</c:v>
                </c:pt>
                <c:pt idx="109">
                  <c:v>6.9000000000000101</c:v>
                </c:pt>
                <c:pt idx="110">
                  <c:v>7.0000000000000098</c:v>
                </c:pt>
              </c:numCache>
            </c:numRef>
          </c:xVal>
          <c:yVal>
            <c:numRef>
              <c:f>'Unit Normal'!$C$3:$C$113</c:f>
              <c:numCache>
                <c:formatCode>General</c:formatCode>
                <c:ptCount val="111"/>
                <c:pt idx="0">
                  <c:v>3.1671241833119857E-5</c:v>
                </c:pt>
                <c:pt idx="1">
                  <c:v>4.8096344017602614E-5</c:v>
                </c:pt>
                <c:pt idx="2">
                  <c:v>7.234804392511999E-5</c:v>
                </c:pt>
                <c:pt idx="3">
                  <c:v>1.0779973347738824E-4</c:v>
                </c:pt>
                <c:pt idx="4">
                  <c:v>1.5910859015753364E-4</c:v>
                </c:pt>
                <c:pt idx="5">
                  <c:v>2.3262907903552504E-4</c:v>
                </c:pt>
                <c:pt idx="6">
                  <c:v>3.369292656768808E-4</c:v>
                </c:pt>
                <c:pt idx="7">
                  <c:v>4.8342414238377744E-4</c:v>
                </c:pt>
                <c:pt idx="8">
                  <c:v>6.8713793791584719E-4</c:v>
                </c:pt>
                <c:pt idx="9">
                  <c:v>9.676032132183561E-4</c:v>
                </c:pt>
                <c:pt idx="10">
                  <c:v>1.3498980316300933E-3</c:v>
                </c:pt>
                <c:pt idx="11">
                  <c:v>1.8658133003840378E-3</c:v>
                </c:pt>
                <c:pt idx="12">
                  <c:v>2.5551303304279312E-3</c:v>
                </c:pt>
                <c:pt idx="13">
                  <c:v>3.4669738030406643E-3</c:v>
                </c:pt>
                <c:pt idx="14">
                  <c:v>4.6611880237187476E-3</c:v>
                </c:pt>
                <c:pt idx="15">
                  <c:v>6.2096653257761331E-3</c:v>
                </c:pt>
                <c:pt idx="16">
                  <c:v>8.1975359245961311E-3</c:v>
                </c:pt>
                <c:pt idx="17">
                  <c:v>1.0724110021675811E-2</c:v>
                </c:pt>
                <c:pt idx="18">
                  <c:v>1.3903447513498597E-2</c:v>
                </c:pt>
                <c:pt idx="19">
                  <c:v>1.7864420562816546E-2</c:v>
                </c:pt>
                <c:pt idx="20">
                  <c:v>2.2750131948179191E-2</c:v>
                </c:pt>
                <c:pt idx="21">
                  <c:v>2.87165598160018E-2</c:v>
                </c:pt>
                <c:pt idx="22">
                  <c:v>3.5930319112925789E-2</c:v>
                </c:pt>
                <c:pt idx="23">
                  <c:v>4.4565462758543041E-2</c:v>
                </c:pt>
                <c:pt idx="24">
                  <c:v>5.4799291699557967E-2</c:v>
                </c:pt>
                <c:pt idx="25">
                  <c:v>6.6807201268858057E-2</c:v>
                </c:pt>
                <c:pt idx="26">
                  <c:v>8.0756659233771053E-2</c:v>
                </c:pt>
                <c:pt idx="27">
                  <c:v>9.6800484585610316E-2</c:v>
                </c:pt>
                <c:pt idx="28">
                  <c:v>0.11506967022170828</c:v>
                </c:pt>
                <c:pt idx="29">
                  <c:v>0.13566606094638264</c:v>
                </c:pt>
                <c:pt idx="30">
                  <c:v>0.15865525393145699</c:v>
                </c:pt>
                <c:pt idx="31">
                  <c:v>0.1840601253467595</c:v>
                </c:pt>
                <c:pt idx="32">
                  <c:v>0.21185539858339661</c:v>
                </c:pt>
                <c:pt idx="33">
                  <c:v>0.24196365222307298</c:v>
                </c:pt>
                <c:pt idx="34">
                  <c:v>0.27425311775007355</c:v>
                </c:pt>
                <c:pt idx="35">
                  <c:v>0.30853753872598688</c:v>
                </c:pt>
                <c:pt idx="36">
                  <c:v>0.34457825838967576</c:v>
                </c:pt>
                <c:pt idx="37">
                  <c:v>0.38208857781104733</c:v>
                </c:pt>
                <c:pt idx="38">
                  <c:v>0.42074029056089696</c:v>
                </c:pt>
                <c:pt idx="39">
                  <c:v>0.46017216272297101</c:v>
                </c:pt>
                <c:pt idx="40">
                  <c:v>0.5</c:v>
                </c:pt>
                <c:pt idx="41">
                  <c:v>0.53982783727702899</c:v>
                </c:pt>
                <c:pt idx="42">
                  <c:v>0.57925970943910299</c:v>
                </c:pt>
                <c:pt idx="43">
                  <c:v>0.61791142218895267</c:v>
                </c:pt>
                <c:pt idx="44">
                  <c:v>0.65542174161032429</c:v>
                </c:pt>
                <c:pt idx="45">
                  <c:v>0.69146246127401312</c:v>
                </c:pt>
                <c:pt idx="46">
                  <c:v>0.72574688224992645</c:v>
                </c:pt>
                <c:pt idx="47">
                  <c:v>0.75803634777692697</c:v>
                </c:pt>
                <c:pt idx="48">
                  <c:v>0.78814460141660336</c:v>
                </c:pt>
                <c:pt idx="49">
                  <c:v>0.81593987465324047</c:v>
                </c:pt>
                <c:pt idx="50">
                  <c:v>0.84134474606854304</c:v>
                </c:pt>
                <c:pt idx="51">
                  <c:v>0.86433393905361733</c:v>
                </c:pt>
                <c:pt idx="52">
                  <c:v>0.88493032977829178</c:v>
                </c:pt>
                <c:pt idx="53">
                  <c:v>0.9031995154143897</c:v>
                </c:pt>
                <c:pt idx="54">
                  <c:v>0.91924334076622893</c:v>
                </c:pt>
                <c:pt idx="55">
                  <c:v>0.93319279873114191</c:v>
                </c:pt>
                <c:pt idx="56">
                  <c:v>0.94520070830044201</c:v>
                </c:pt>
                <c:pt idx="57">
                  <c:v>0.95543453724145699</c:v>
                </c:pt>
                <c:pt idx="58">
                  <c:v>0.96406968088707423</c:v>
                </c:pt>
                <c:pt idx="59">
                  <c:v>0.97128344018399815</c:v>
                </c:pt>
                <c:pt idx="60">
                  <c:v>0.97724986805182079</c:v>
                </c:pt>
                <c:pt idx="61">
                  <c:v>0.98213557943718344</c:v>
                </c:pt>
                <c:pt idx="62">
                  <c:v>0.98609655248650141</c:v>
                </c:pt>
                <c:pt idx="63">
                  <c:v>0.98927588997832416</c:v>
                </c:pt>
                <c:pt idx="64">
                  <c:v>0.99180246407540384</c:v>
                </c:pt>
                <c:pt idx="65">
                  <c:v>0.99379033467422406</c:v>
                </c:pt>
                <c:pt idx="66">
                  <c:v>0.99533881197628127</c:v>
                </c:pt>
                <c:pt idx="67">
                  <c:v>0.99653302619695938</c:v>
                </c:pt>
                <c:pt idx="68">
                  <c:v>0.99744486966957213</c:v>
                </c:pt>
                <c:pt idx="69">
                  <c:v>0.99813418669961607</c:v>
                </c:pt>
                <c:pt idx="70">
                  <c:v>0.9986501019683699</c:v>
                </c:pt>
                <c:pt idx="71">
                  <c:v>0.99903239678678168</c:v>
                </c:pt>
                <c:pt idx="72">
                  <c:v>0.99931286206208414</c:v>
                </c:pt>
                <c:pt idx="73">
                  <c:v>0.99951657585761622</c:v>
                </c:pt>
                <c:pt idx="74">
                  <c:v>0.99966307073432314</c:v>
                </c:pt>
                <c:pt idx="75">
                  <c:v>0.99976737092096446</c:v>
                </c:pt>
                <c:pt idx="76">
                  <c:v>0.99984089140984245</c:v>
                </c:pt>
                <c:pt idx="77">
                  <c:v>0.99989220026652259</c:v>
                </c:pt>
                <c:pt idx="78">
                  <c:v>0.99992765195607491</c:v>
                </c:pt>
                <c:pt idx="79">
                  <c:v>0.99995190365598241</c:v>
                </c:pt>
                <c:pt idx="80">
                  <c:v>0.99996832875816688</c:v>
                </c:pt>
                <c:pt idx="81">
                  <c:v>0.99997934249308751</c:v>
                </c:pt>
                <c:pt idx="82">
                  <c:v>0.9999866542509841</c:v>
                </c:pt>
                <c:pt idx="83">
                  <c:v>0.99999146009452899</c:v>
                </c:pt>
                <c:pt idx="84">
                  <c:v>0.99999458745609227</c:v>
                </c:pt>
                <c:pt idx="85">
                  <c:v>0.99999660232687526</c:v>
                </c:pt>
                <c:pt idx="86">
                  <c:v>0.9999978875452975</c:v>
                </c:pt>
                <c:pt idx="87">
                  <c:v>0.99999869919254614</c:v>
                </c:pt>
                <c:pt idx="88">
                  <c:v>0.99999920667184805</c:v>
                </c:pt>
                <c:pt idx="89">
                  <c:v>0.99999952081672339</c:v>
                </c:pt>
                <c:pt idx="90">
                  <c:v>0.99999971334842808</c:v>
                </c:pt>
                <c:pt idx="91">
                  <c:v>0.99999983017325933</c:v>
                </c:pt>
                <c:pt idx="92">
                  <c:v>0.99999990035573683</c:v>
                </c:pt>
                <c:pt idx="93">
                  <c:v>0.99999994209865961</c:v>
                </c:pt>
                <c:pt idx="94">
                  <c:v>0.99999996667955149</c:v>
                </c:pt>
                <c:pt idx="95">
                  <c:v>0.99999998101043752</c:v>
                </c:pt>
                <c:pt idx="96">
                  <c:v>0.99999998928240974</c:v>
                </c:pt>
                <c:pt idx="97">
                  <c:v>0.99999999400962858</c:v>
                </c:pt>
                <c:pt idx="98">
                  <c:v>0.99999999668425399</c:v>
                </c:pt>
                <c:pt idx="99">
                  <c:v>0.99999999818249219</c:v>
                </c:pt>
                <c:pt idx="100">
                  <c:v>0.9999999990134123</c:v>
                </c:pt>
                <c:pt idx="101">
                  <c:v>0.99999999946965767</c:v>
                </c:pt>
                <c:pt idx="102">
                  <c:v>0.99999999971768416</c:v>
                </c:pt>
                <c:pt idx="103">
                  <c:v>0.99999999985117716</c:v>
                </c:pt>
                <c:pt idx="104">
                  <c:v>0.99999999992231148</c:v>
                </c:pt>
                <c:pt idx="105">
                  <c:v>0.99999999995984001</c:v>
                </c:pt>
                <c:pt idx="106">
                  <c:v>0.99999999997944211</c:v>
                </c:pt>
                <c:pt idx="107">
                  <c:v>0.999999999989579</c:v>
                </c:pt>
                <c:pt idx="108">
                  <c:v>0.99999999999476907</c:v>
                </c:pt>
                <c:pt idx="109">
                  <c:v>0.99999999999739986</c:v>
                </c:pt>
                <c:pt idx="110">
                  <c:v>0.99999999999872013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'Unit Normal'!$Q$63:$R$63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'Unit Normal'!$S$63:$T$63</c:f>
              <c:numCache>
                <c:formatCode>General</c:formatCod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'Unit Normal'!$Q$64:$R$64</c:f>
              <c:numCache>
                <c:formatCode>General</c:formatCode>
                <c:ptCount val="2"/>
                <c:pt idx="0">
                  <c:v>-4</c:v>
                </c:pt>
                <c:pt idx="1">
                  <c:v>0</c:v>
                </c:pt>
              </c:numCache>
            </c:numRef>
          </c:xVal>
          <c:yVal>
            <c:numRef>
              <c:f>'Unit Normal'!$S$64:$T$64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09024"/>
        <c:axId val="127810944"/>
      </c:scatterChart>
      <c:valAx>
        <c:axId val="127809024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Strength of Evidence (</a:t>
                </a:r>
                <a:r>
                  <a:rPr lang="el-GR" sz="1200"/>
                  <a:t>σ)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7810944"/>
        <c:crosses val="autoZero"/>
        <c:crossBetween val="midCat"/>
        <c:majorUnit val="1"/>
      </c:valAx>
      <c:valAx>
        <c:axId val="127810944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Cumulative</a:t>
                </a:r>
                <a:r>
                  <a:rPr lang="en-US"/>
                  <a:t>  Probability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7809024"/>
        <c:crossesAt val="-4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'Unit Normal'!$A$4:$A$113</c:f>
              <c:numCache>
                <c:formatCode>General</c:formatCode>
                <c:ptCount val="110"/>
                <c:pt idx="0">
                  <c:v>-3.9</c:v>
                </c:pt>
                <c:pt idx="1">
                  <c:v>-3.8</c:v>
                </c:pt>
                <c:pt idx="2">
                  <c:v>-3.7</c:v>
                </c:pt>
                <c:pt idx="3">
                  <c:v>-3.6</c:v>
                </c:pt>
                <c:pt idx="4">
                  <c:v>-3.5</c:v>
                </c:pt>
                <c:pt idx="5">
                  <c:v>-3.4</c:v>
                </c:pt>
                <c:pt idx="6">
                  <c:v>-3.3</c:v>
                </c:pt>
                <c:pt idx="7">
                  <c:v>-3.2</c:v>
                </c:pt>
                <c:pt idx="8">
                  <c:v>-3.1</c:v>
                </c:pt>
                <c:pt idx="9">
                  <c:v>-3</c:v>
                </c:pt>
                <c:pt idx="10">
                  <c:v>-2.9</c:v>
                </c:pt>
                <c:pt idx="11">
                  <c:v>-2.8</c:v>
                </c:pt>
                <c:pt idx="12">
                  <c:v>-2.7</c:v>
                </c:pt>
                <c:pt idx="13">
                  <c:v>-2.6</c:v>
                </c:pt>
                <c:pt idx="14">
                  <c:v>-2.5</c:v>
                </c:pt>
                <c:pt idx="15">
                  <c:v>-2.4</c:v>
                </c:pt>
                <c:pt idx="16">
                  <c:v>-2.2999999999999998</c:v>
                </c:pt>
                <c:pt idx="17">
                  <c:v>-2.2000000000000002</c:v>
                </c:pt>
                <c:pt idx="18">
                  <c:v>-2.1</c:v>
                </c:pt>
                <c:pt idx="19">
                  <c:v>-2</c:v>
                </c:pt>
                <c:pt idx="20">
                  <c:v>-1.9</c:v>
                </c:pt>
                <c:pt idx="21">
                  <c:v>-1.8</c:v>
                </c:pt>
                <c:pt idx="22">
                  <c:v>-1.7</c:v>
                </c:pt>
                <c:pt idx="23">
                  <c:v>-1.6</c:v>
                </c:pt>
                <c:pt idx="24">
                  <c:v>-1.5</c:v>
                </c:pt>
                <c:pt idx="25">
                  <c:v>-1.4</c:v>
                </c:pt>
                <c:pt idx="26">
                  <c:v>-1.3</c:v>
                </c:pt>
                <c:pt idx="27">
                  <c:v>-1.2</c:v>
                </c:pt>
                <c:pt idx="28">
                  <c:v>-1.1000000000000001</c:v>
                </c:pt>
                <c:pt idx="29">
                  <c:v>-1</c:v>
                </c:pt>
                <c:pt idx="30">
                  <c:v>-0.9</c:v>
                </c:pt>
                <c:pt idx="31">
                  <c:v>-0.8</c:v>
                </c:pt>
                <c:pt idx="32">
                  <c:v>-0.7</c:v>
                </c:pt>
                <c:pt idx="33">
                  <c:v>-0.6</c:v>
                </c:pt>
                <c:pt idx="34">
                  <c:v>-0.5</c:v>
                </c:pt>
                <c:pt idx="35">
                  <c:v>-0.4</c:v>
                </c:pt>
                <c:pt idx="36">
                  <c:v>-0.3</c:v>
                </c:pt>
                <c:pt idx="37">
                  <c:v>-0.2</c:v>
                </c:pt>
                <c:pt idx="38">
                  <c:v>-0.1</c:v>
                </c:pt>
                <c:pt idx="39">
                  <c:v>0</c:v>
                </c:pt>
                <c:pt idx="40">
                  <c:v>0.1</c:v>
                </c:pt>
                <c:pt idx="41">
                  <c:v>0.2</c:v>
                </c:pt>
                <c:pt idx="42">
                  <c:v>0.3</c:v>
                </c:pt>
                <c:pt idx="43">
                  <c:v>0.4</c:v>
                </c:pt>
                <c:pt idx="44">
                  <c:v>0.5</c:v>
                </c:pt>
                <c:pt idx="45">
                  <c:v>0.6</c:v>
                </c:pt>
                <c:pt idx="46">
                  <c:v>0.7</c:v>
                </c:pt>
                <c:pt idx="47">
                  <c:v>0.8</c:v>
                </c:pt>
                <c:pt idx="48">
                  <c:v>0.9</c:v>
                </c:pt>
                <c:pt idx="49">
                  <c:v>1</c:v>
                </c:pt>
                <c:pt idx="50">
                  <c:v>1.1000000000000001</c:v>
                </c:pt>
                <c:pt idx="51">
                  <c:v>1.2</c:v>
                </c:pt>
                <c:pt idx="52">
                  <c:v>1.3</c:v>
                </c:pt>
                <c:pt idx="53">
                  <c:v>1.4</c:v>
                </c:pt>
                <c:pt idx="54">
                  <c:v>1.5</c:v>
                </c:pt>
                <c:pt idx="55">
                  <c:v>1.6</c:v>
                </c:pt>
                <c:pt idx="56">
                  <c:v>1.7</c:v>
                </c:pt>
                <c:pt idx="57">
                  <c:v>1.8</c:v>
                </c:pt>
                <c:pt idx="58">
                  <c:v>1.9</c:v>
                </c:pt>
                <c:pt idx="59">
                  <c:v>2</c:v>
                </c:pt>
                <c:pt idx="60">
                  <c:v>2.1</c:v>
                </c:pt>
                <c:pt idx="61">
                  <c:v>2.2000000000000002</c:v>
                </c:pt>
                <c:pt idx="62">
                  <c:v>2.2999999999999998</c:v>
                </c:pt>
                <c:pt idx="63">
                  <c:v>2.4</c:v>
                </c:pt>
                <c:pt idx="64">
                  <c:v>2.5000000000000102</c:v>
                </c:pt>
                <c:pt idx="65">
                  <c:v>2.6</c:v>
                </c:pt>
                <c:pt idx="66">
                  <c:v>2.7</c:v>
                </c:pt>
                <c:pt idx="67">
                  <c:v>2.80000000000001</c:v>
                </c:pt>
                <c:pt idx="68">
                  <c:v>2.9000000000000101</c:v>
                </c:pt>
                <c:pt idx="69">
                  <c:v>3.0000000000000102</c:v>
                </c:pt>
                <c:pt idx="70">
                  <c:v>3.1</c:v>
                </c:pt>
                <c:pt idx="71">
                  <c:v>3.2000000000000099</c:v>
                </c:pt>
                <c:pt idx="72">
                  <c:v>3.30000000000001</c:v>
                </c:pt>
                <c:pt idx="73">
                  <c:v>3.4000000000000101</c:v>
                </c:pt>
                <c:pt idx="74">
                  <c:v>3.5000000000000102</c:v>
                </c:pt>
                <c:pt idx="75">
                  <c:v>3.6000000000000099</c:v>
                </c:pt>
                <c:pt idx="76">
                  <c:v>3.7000000000000099</c:v>
                </c:pt>
                <c:pt idx="77">
                  <c:v>3.80000000000001</c:v>
                </c:pt>
                <c:pt idx="78">
                  <c:v>3.9000000000000101</c:v>
                </c:pt>
                <c:pt idx="79">
                  <c:v>4.0000000000000098</c:v>
                </c:pt>
                <c:pt idx="80">
                  <c:v>4.1000000000000103</c:v>
                </c:pt>
                <c:pt idx="81">
                  <c:v>4.2000000000000099</c:v>
                </c:pt>
                <c:pt idx="82">
                  <c:v>4.3000000000000096</c:v>
                </c:pt>
                <c:pt idx="83">
                  <c:v>4.4000000000000101</c:v>
                </c:pt>
                <c:pt idx="84">
                  <c:v>4.5000000000000098</c:v>
                </c:pt>
                <c:pt idx="85">
                  <c:v>4.6000000000000103</c:v>
                </c:pt>
                <c:pt idx="86">
                  <c:v>4.7000000000000099</c:v>
                </c:pt>
                <c:pt idx="87">
                  <c:v>4.8000000000000096</c:v>
                </c:pt>
                <c:pt idx="88">
                  <c:v>4.9000000000000101</c:v>
                </c:pt>
                <c:pt idx="89">
                  <c:v>5.0000000000000098</c:v>
                </c:pt>
                <c:pt idx="90">
                  <c:v>5.1000000000000103</c:v>
                </c:pt>
                <c:pt idx="91">
                  <c:v>5.2000000000000099</c:v>
                </c:pt>
                <c:pt idx="92">
                  <c:v>5.3000000000000096</c:v>
                </c:pt>
                <c:pt idx="93">
                  <c:v>5.4000000000000101</c:v>
                </c:pt>
                <c:pt idx="94">
                  <c:v>5.5000000000000098</c:v>
                </c:pt>
                <c:pt idx="95">
                  <c:v>5.6000000000000103</c:v>
                </c:pt>
                <c:pt idx="96">
                  <c:v>5.7000000000000099</c:v>
                </c:pt>
                <c:pt idx="97">
                  <c:v>5.8000000000000096</c:v>
                </c:pt>
                <c:pt idx="98">
                  <c:v>5.9000000000000101</c:v>
                </c:pt>
                <c:pt idx="99">
                  <c:v>6.0000000000000098</c:v>
                </c:pt>
                <c:pt idx="100">
                  <c:v>6.1000000000000103</c:v>
                </c:pt>
                <c:pt idx="101">
                  <c:v>6.2000000000000099</c:v>
                </c:pt>
                <c:pt idx="102">
                  <c:v>6.3000000000000096</c:v>
                </c:pt>
                <c:pt idx="103">
                  <c:v>6.4000000000000101</c:v>
                </c:pt>
                <c:pt idx="104">
                  <c:v>6.5000000000000098</c:v>
                </c:pt>
                <c:pt idx="105">
                  <c:v>6.6000000000000103</c:v>
                </c:pt>
                <c:pt idx="106">
                  <c:v>6.7000000000000099</c:v>
                </c:pt>
                <c:pt idx="107">
                  <c:v>6.8000000000000096</c:v>
                </c:pt>
                <c:pt idx="108">
                  <c:v>6.9000000000000101</c:v>
                </c:pt>
                <c:pt idx="109">
                  <c:v>7.0000000000000098</c:v>
                </c:pt>
              </c:numCache>
            </c:numRef>
          </c:xVal>
          <c:yVal>
            <c:numRef>
              <c:f>'Unit Normal'!$B$4:$B$113</c:f>
              <c:numCache>
                <c:formatCode>General</c:formatCode>
                <c:ptCount val="110"/>
                <c:pt idx="0">
                  <c:v>1.9865547139277272E-4</c:v>
                </c:pt>
                <c:pt idx="1">
                  <c:v>2.9194692579146027E-4</c:v>
                </c:pt>
                <c:pt idx="2">
                  <c:v>4.2478027055075143E-4</c:v>
                </c:pt>
                <c:pt idx="3">
                  <c:v>6.119019301137719E-4</c:v>
                </c:pt>
                <c:pt idx="4">
                  <c:v>8.7268269504576015E-4</c:v>
                </c:pt>
                <c:pt idx="5">
                  <c:v>1.2322191684730199E-3</c:v>
                </c:pt>
                <c:pt idx="6">
                  <c:v>1.7225689390536812E-3</c:v>
                </c:pt>
                <c:pt idx="7">
                  <c:v>2.3840882014648404E-3</c:v>
                </c:pt>
                <c:pt idx="8">
                  <c:v>3.2668190561999182E-3</c:v>
                </c:pt>
                <c:pt idx="9">
                  <c:v>4.4318484119380075E-3</c:v>
                </c:pt>
                <c:pt idx="10">
                  <c:v>5.9525324197758538E-3</c:v>
                </c:pt>
                <c:pt idx="11">
                  <c:v>7.9154515829799686E-3</c:v>
                </c:pt>
                <c:pt idx="12">
                  <c:v>1.0420934814422592E-2</c:v>
                </c:pt>
                <c:pt idx="13">
                  <c:v>1.3582969233685613E-2</c:v>
                </c:pt>
                <c:pt idx="14">
                  <c:v>1.752830049356854E-2</c:v>
                </c:pt>
                <c:pt idx="15">
                  <c:v>2.2394530294842899E-2</c:v>
                </c:pt>
                <c:pt idx="16">
                  <c:v>2.8327037741601186E-2</c:v>
                </c:pt>
                <c:pt idx="17">
                  <c:v>3.5474592846231424E-2</c:v>
                </c:pt>
                <c:pt idx="18">
                  <c:v>4.3983595980427191E-2</c:v>
                </c:pt>
                <c:pt idx="19">
                  <c:v>5.3990966513188063E-2</c:v>
                </c:pt>
                <c:pt idx="20">
                  <c:v>6.5615814774676595E-2</c:v>
                </c:pt>
                <c:pt idx="21">
                  <c:v>7.8950158300894149E-2</c:v>
                </c:pt>
                <c:pt idx="22">
                  <c:v>9.4049077376886947E-2</c:v>
                </c:pt>
                <c:pt idx="23">
                  <c:v>0.11092083467945554</c:v>
                </c:pt>
                <c:pt idx="24">
                  <c:v>0.12951759566589174</c:v>
                </c:pt>
                <c:pt idx="25">
                  <c:v>0.14972746563574488</c:v>
                </c:pt>
                <c:pt idx="26">
                  <c:v>0.17136859204780736</c:v>
                </c:pt>
                <c:pt idx="27">
                  <c:v>0.19418605498321295</c:v>
                </c:pt>
                <c:pt idx="28">
                  <c:v>0.21785217703255053</c:v>
                </c:pt>
                <c:pt idx="29">
                  <c:v>0.24197072451914337</c:v>
                </c:pt>
                <c:pt idx="30">
                  <c:v>0.26608524989875482</c:v>
                </c:pt>
                <c:pt idx="31">
                  <c:v>0.28969155276148273</c:v>
                </c:pt>
                <c:pt idx="32">
                  <c:v>0.31225393336676127</c:v>
                </c:pt>
                <c:pt idx="33">
                  <c:v>0.33322460289179967</c:v>
                </c:pt>
                <c:pt idx="34">
                  <c:v>0.35206532676429952</c:v>
                </c:pt>
                <c:pt idx="35">
                  <c:v>0.36827014030332333</c:v>
                </c:pt>
                <c:pt idx="36">
                  <c:v>0.38138781546052414</c:v>
                </c:pt>
                <c:pt idx="37">
                  <c:v>0.39104269397545588</c:v>
                </c:pt>
                <c:pt idx="38">
                  <c:v>0.39695254747701181</c:v>
                </c:pt>
                <c:pt idx="39">
                  <c:v>0.3989422804014327</c:v>
                </c:pt>
                <c:pt idx="40">
                  <c:v>0.39695254747701181</c:v>
                </c:pt>
                <c:pt idx="41">
                  <c:v>0.39104269397545588</c:v>
                </c:pt>
                <c:pt idx="42">
                  <c:v>0.38138781546052414</c:v>
                </c:pt>
                <c:pt idx="43">
                  <c:v>0.36827014030332333</c:v>
                </c:pt>
                <c:pt idx="44">
                  <c:v>0.35206532676429952</c:v>
                </c:pt>
                <c:pt idx="45">
                  <c:v>0.33322460289179967</c:v>
                </c:pt>
                <c:pt idx="46">
                  <c:v>0.31225393336676127</c:v>
                </c:pt>
                <c:pt idx="47">
                  <c:v>0.28969155276148273</c:v>
                </c:pt>
                <c:pt idx="48">
                  <c:v>0.26608524989875482</c:v>
                </c:pt>
                <c:pt idx="49">
                  <c:v>0.24197072451914337</c:v>
                </c:pt>
                <c:pt idx="50">
                  <c:v>0.21785217703255053</c:v>
                </c:pt>
                <c:pt idx="51">
                  <c:v>0.19418605498321295</c:v>
                </c:pt>
                <c:pt idx="52">
                  <c:v>0.17136859204780736</c:v>
                </c:pt>
                <c:pt idx="53">
                  <c:v>0.14972746563574488</c:v>
                </c:pt>
                <c:pt idx="54">
                  <c:v>0.12951759566589174</c:v>
                </c:pt>
                <c:pt idx="55">
                  <c:v>0.11092083467945554</c:v>
                </c:pt>
                <c:pt idx="56">
                  <c:v>9.4049077376886947E-2</c:v>
                </c:pt>
                <c:pt idx="57">
                  <c:v>7.8950158300894149E-2</c:v>
                </c:pt>
                <c:pt idx="58">
                  <c:v>6.5615814774676595E-2</c:v>
                </c:pt>
                <c:pt idx="59">
                  <c:v>5.3990966513188063E-2</c:v>
                </c:pt>
                <c:pt idx="60">
                  <c:v>4.3983595980427191E-2</c:v>
                </c:pt>
                <c:pt idx="61">
                  <c:v>3.5474592846231424E-2</c:v>
                </c:pt>
                <c:pt idx="62">
                  <c:v>2.8327037741601186E-2</c:v>
                </c:pt>
                <c:pt idx="63">
                  <c:v>2.2394530294842899E-2</c:v>
                </c:pt>
                <c:pt idx="64">
                  <c:v>1.7528300493568086E-2</c:v>
                </c:pt>
                <c:pt idx="65">
                  <c:v>1.3582969233685613E-2</c:v>
                </c:pt>
                <c:pt idx="66">
                  <c:v>1.0420934814422592E-2</c:v>
                </c:pt>
                <c:pt idx="67">
                  <c:v>7.915451582979743E-3</c:v>
                </c:pt>
                <c:pt idx="68">
                  <c:v>5.9525324197756795E-3</c:v>
                </c:pt>
                <c:pt idx="69">
                  <c:v>4.431848411937874E-3</c:v>
                </c:pt>
                <c:pt idx="70">
                  <c:v>3.2668190561999182E-3</c:v>
                </c:pt>
                <c:pt idx="71">
                  <c:v>2.3840882014647662E-3</c:v>
                </c:pt>
                <c:pt idx="72">
                  <c:v>1.7225689390536229E-3</c:v>
                </c:pt>
                <c:pt idx="73">
                  <c:v>1.2322191684729772E-3</c:v>
                </c:pt>
                <c:pt idx="74">
                  <c:v>8.7268269504572915E-4</c:v>
                </c:pt>
                <c:pt idx="75">
                  <c:v>6.1190193011375076E-4</c:v>
                </c:pt>
                <c:pt idx="76">
                  <c:v>4.2478027055073593E-4</c:v>
                </c:pt>
                <c:pt idx="77">
                  <c:v>2.919469257914491E-4</c:v>
                </c:pt>
                <c:pt idx="78">
                  <c:v>1.9865547139276475E-4</c:v>
                </c:pt>
                <c:pt idx="79">
                  <c:v>1.3383022576488014E-4</c:v>
                </c:pt>
                <c:pt idx="80">
                  <c:v>8.926165717712912E-5</c:v>
                </c:pt>
                <c:pt idx="81">
                  <c:v>5.8943067756537443E-5</c:v>
                </c:pt>
                <c:pt idx="82">
                  <c:v>3.853519674208549E-5</c:v>
                </c:pt>
                <c:pt idx="83">
                  <c:v>2.4942471290052468E-5</c:v>
                </c:pt>
                <c:pt idx="84">
                  <c:v>1.5983741106904766E-5</c:v>
                </c:pt>
                <c:pt idx="85">
                  <c:v>1.0140852065486255E-5</c:v>
                </c:pt>
                <c:pt idx="86">
                  <c:v>6.369825178866807E-6</c:v>
                </c:pt>
                <c:pt idx="87">
                  <c:v>3.9612990910318923E-6</c:v>
                </c:pt>
                <c:pt idx="88">
                  <c:v>2.4389607458932395E-6</c:v>
                </c:pt>
                <c:pt idx="89">
                  <c:v>1.4867195147342238E-6</c:v>
                </c:pt>
                <c:pt idx="90">
                  <c:v>8.9724351623828588E-7</c:v>
                </c:pt>
                <c:pt idx="91">
                  <c:v>5.3610353446973477E-7</c:v>
                </c:pt>
                <c:pt idx="92">
                  <c:v>3.1713492167158123E-7</c:v>
                </c:pt>
                <c:pt idx="93">
                  <c:v>1.8573618445551907E-7</c:v>
                </c:pt>
                <c:pt idx="94">
                  <c:v>1.0769760042542703E-7</c:v>
                </c:pt>
                <c:pt idx="95">
                  <c:v>6.1826205001654827E-8</c:v>
                </c:pt>
                <c:pt idx="96">
                  <c:v>3.5139550948202342E-8</c:v>
                </c:pt>
                <c:pt idx="97">
                  <c:v>1.9773196406243547E-8</c:v>
                </c:pt>
                <c:pt idx="98">
                  <c:v>1.1015763624681683E-8</c:v>
                </c:pt>
                <c:pt idx="99">
                  <c:v>6.0758828498229403E-9</c:v>
                </c:pt>
                <c:pt idx="100">
                  <c:v>3.3178842435470812E-9</c:v>
                </c:pt>
                <c:pt idx="101">
                  <c:v>1.7937839079639713E-9</c:v>
                </c:pt>
                <c:pt idx="102">
                  <c:v>9.6014333703117552E-10</c:v>
                </c:pt>
                <c:pt idx="103">
                  <c:v>5.0881402816447307E-10</c:v>
                </c:pt>
                <c:pt idx="104">
                  <c:v>2.6695566147626813E-10</c:v>
                </c:pt>
                <c:pt idx="105">
                  <c:v>1.3866799941652187E-10</c:v>
                </c:pt>
                <c:pt idx="106">
                  <c:v>7.1313281239955943E-11</c:v>
                </c:pt>
                <c:pt idx="107">
                  <c:v>3.6309615017915555E-11</c:v>
                </c:pt>
                <c:pt idx="108">
                  <c:v>1.8303322170154479E-11</c:v>
                </c:pt>
                <c:pt idx="109">
                  <c:v>9.1347204083639765E-12</c:v>
                </c:pt>
              </c:numCache>
            </c:numRef>
          </c:yVal>
          <c:smooth val="1"/>
        </c:ser>
        <c:ser>
          <c:idx val="2"/>
          <c:order val="1"/>
          <c:tx>
            <c:v>c0</c:v>
          </c:tx>
          <c:marker>
            <c:symbol val="none"/>
          </c:marker>
          <c:dPt>
            <c:idx val="1"/>
            <c:bubble3D val="0"/>
            <c:spPr>
              <a:ln w="12700">
                <a:solidFill>
                  <a:schemeClr val="accent1"/>
                </a:solidFill>
              </a:ln>
            </c:spPr>
          </c:dPt>
          <c:xVal>
            <c:numRef>
              <c:f>'Unit Normal'!$Q$87:$R$87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'Unit Normal'!$S$87:$T$87</c:f>
              <c:numCache>
                <c:formatCode>General</c:formatCode>
                <c:ptCount val="2"/>
                <c:pt idx="0">
                  <c:v>0</c:v>
                </c:pt>
                <c:pt idx="1">
                  <c:v>0.48</c:v>
                </c:pt>
              </c:numCache>
            </c:numRef>
          </c:yVal>
          <c:smooth val="1"/>
        </c:ser>
        <c:ser>
          <c:idx val="1"/>
          <c:order val="2"/>
          <c:tx>
            <c:v>c1</c:v>
          </c:tx>
          <c:spPr>
            <a:ln w="19050"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'Unit Normal'!$Q$88:$R$88</c:f>
              <c:numCache>
                <c:formatCode>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'Unit Normal'!$S$88:$T$88</c:f>
              <c:numCache>
                <c:formatCode>General</c:formatCode>
                <c:ptCount val="2"/>
                <c:pt idx="0">
                  <c:v>0</c:v>
                </c:pt>
                <c:pt idx="1">
                  <c:v>0.35</c:v>
                </c:pt>
              </c:numCache>
            </c:numRef>
          </c:yVal>
          <c:smooth val="1"/>
        </c:ser>
        <c:ser>
          <c:idx val="3"/>
          <c:order val="3"/>
          <c:tx>
            <c:v>c-2</c:v>
          </c:tx>
          <c:spPr>
            <a:ln w="19050"/>
          </c:spPr>
          <c:marker>
            <c:symbol val="none"/>
          </c:marker>
          <c:xVal>
            <c:numRef>
              <c:f>'Unit Normal'!$Q$85:$R$85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xVal>
          <c:yVal>
            <c:numRef>
              <c:f>'Unit Normal'!$S$85:$T$85</c:f>
              <c:numCache>
                <c:formatCode>General</c:formatCode>
                <c:ptCount val="2"/>
                <c:pt idx="0">
                  <c:v>0</c:v>
                </c:pt>
                <c:pt idx="1">
                  <c:v>0.65</c:v>
                </c:pt>
              </c:numCache>
            </c:numRef>
          </c:yVal>
          <c:smooth val="1"/>
        </c:ser>
        <c:ser>
          <c:idx val="4"/>
          <c:order val="4"/>
          <c:tx>
            <c:v>c-1</c:v>
          </c:tx>
          <c:spPr>
            <a:ln w="19050"/>
          </c:spPr>
          <c:marker>
            <c:symbol val="none"/>
          </c:marker>
          <c:xVal>
            <c:numRef>
              <c:f>'Unit Normal'!$Q$86:$R$86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'Unit Normal'!$S$86:$T$86</c:f>
              <c:numCache>
                <c:formatCode>General</c:formatCode>
                <c:ptCount val="2"/>
                <c:pt idx="0">
                  <c:v>0</c:v>
                </c:pt>
                <c:pt idx="1">
                  <c:v>0.55000000000000004</c:v>
                </c:pt>
              </c:numCache>
            </c:numRef>
          </c:yVal>
          <c:smooth val="1"/>
        </c:ser>
        <c:ser>
          <c:idx val="5"/>
          <c:order val="5"/>
          <c:tx>
            <c:v>c2</c:v>
          </c:tx>
          <c:spPr>
            <a:ln w="19050"/>
          </c:spPr>
          <c:marker>
            <c:symbol val="none"/>
          </c:marker>
          <c:xVal>
            <c:numRef>
              <c:f>'Unit Normal'!$Q$89:$R$89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'Unit Normal'!$S$89:$T$89</c:f>
              <c:numCache>
                <c:formatCode>General</c:formatCode>
                <c:ptCount val="2"/>
                <c:pt idx="0">
                  <c:v>0</c:v>
                </c:pt>
                <c:pt idx="1">
                  <c:v>0.12</c:v>
                </c:pt>
              </c:numCache>
            </c:numRef>
          </c:yVal>
          <c:smooth val="1"/>
        </c:ser>
        <c:ser>
          <c:idx val="6"/>
          <c:order val="6"/>
          <c:tx>
            <c:v>shade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1"/>
            <c:val val="100"/>
            <c:spPr>
              <a:ln w="53975">
                <a:solidFill>
                  <a:schemeClr val="accent1">
                    <a:lumMod val="20000"/>
                    <a:lumOff val="80000"/>
                  </a:schemeClr>
                </a:solidFill>
              </a:ln>
            </c:spPr>
          </c:errBars>
          <c:xVal>
            <c:numRef>
              <c:f>'Unit Normal'!$A$53:$A$113</c:f>
              <c:numCache>
                <c:formatCode>General</c:formatCode>
                <c:ptCount val="6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2.5000000000000102</c:v>
                </c:pt>
                <c:pt idx="16">
                  <c:v>2.6</c:v>
                </c:pt>
                <c:pt idx="17">
                  <c:v>2.7</c:v>
                </c:pt>
                <c:pt idx="18">
                  <c:v>2.80000000000001</c:v>
                </c:pt>
                <c:pt idx="19">
                  <c:v>2.9000000000000101</c:v>
                </c:pt>
                <c:pt idx="20">
                  <c:v>3.0000000000000102</c:v>
                </c:pt>
                <c:pt idx="21">
                  <c:v>3.1</c:v>
                </c:pt>
                <c:pt idx="22">
                  <c:v>3.2000000000000099</c:v>
                </c:pt>
                <c:pt idx="23">
                  <c:v>3.30000000000001</c:v>
                </c:pt>
                <c:pt idx="24">
                  <c:v>3.4000000000000101</c:v>
                </c:pt>
                <c:pt idx="25">
                  <c:v>3.5000000000000102</c:v>
                </c:pt>
                <c:pt idx="26">
                  <c:v>3.6000000000000099</c:v>
                </c:pt>
                <c:pt idx="27">
                  <c:v>3.7000000000000099</c:v>
                </c:pt>
                <c:pt idx="28">
                  <c:v>3.80000000000001</c:v>
                </c:pt>
                <c:pt idx="29">
                  <c:v>3.9000000000000101</c:v>
                </c:pt>
                <c:pt idx="30">
                  <c:v>4.0000000000000098</c:v>
                </c:pt>
                <c:pt idx="31">
                  <c:v>4.1000000000000103</c:v>
                </c:pt>
                <c:pt idx="32">
                  <c:v>4.2000000000000099</c:v>
                </c:pt>
                <c:pt idx="33">
                  <c:v>4.3000000000000096</c:v>
                </c:pt>
                <c:pt idx="34">
                  <c:v>4.4000000000000101</c:v>
                </c:pt>
                <c:pt idx="35">
                  <c:v>4.5000000000000098</c:v>
                </c:pt>
                <c:pt idx="36">
                  <c:v>4.6000000000000103</c:v>
                </c:pt>
                <c:pt idx="37">
                  <c:v>4.7000000000000099</c:v>
                </c:pt>
                <c:pt idx="38">
                  <c:v>4.8000000000000096</c:v>
                </c:pt>
                <c:pt idx="39">
                  <c:v>4.9000000000000101</c:v>
                </c:pt>
                <c:pt idx="40">
                  <c:v>5.0000000000000098</c:v>
                </c:pt>
                <c:pt idx="41">
                  <c:v>5.1000000000000103</c:v>
                </c:pt>
                <c:pt idx="42">
                  <c:v>5.2000000000000099</c:v>
                </c:pt>
                <c:pt idx="43">
                  <c:v>5.3000000000000096</c:v>
                </c:pt>
                <c:pt idx="44">
                  <c:v>5.4000000000000101</c:v>
                </c:pt>
                <c:pt idx="45">
                  <c:v>5.5000000000000098</c:v>
                </c:pt>
                <c:pt idx="46">
                  <c:v>5.6000000000000103</c:v>
                </c:pt>
                <c:pt idx="47">
                  <c:v>5.7000000000000099</c:v>
                </c:pt>
                <c:pt idx="48">
                  <c:v>5.8000000000000096</c:v>
                </c:pt>
                <c:pt idx="49">
                  <c:v>5.9000000000000101</c:v>
                </c:pt>
                <c:pt idx="50">
                  <c:v>6.0000000000000098</c:v>
                </c:pt>
                <c:pt idx="51">
                  <c:v>6.1000000000000103</c:v>
                </c:pt>
                <c:pt idx="52">
                  <c:v>6.2000000000000099</c:v>
                </c:pt>
                <c:pt idx="53">
                  <c:v>6.3000000000000096</c:v>
                </c:pt>
                <c:pt idx="54">
                  <c:v>6.4000000000000101</c:v>
                </c:pt>
                <c:pt idx="55">
                  <c:v>6.5000000000000098</c:v>
                </c:pt>
                <c:pt idx="56">
                  <c:v>6.6000000000000103</c:v>
                </c:pt>
                <c:pt idx="57">
                  <c:v>6.7000000000000099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</c:numCache>
            </c:numRef>
          </c:xVal>
          <c:yVal>
            <c:numRef>
              <c:f>'Unit Normal'!$D$53:$D$113</c:f>
              <c:numCache>
                <c:formatCode>General</c:formatCode>
                <c:ptCount val="61"/>
                <c:pt idx="0">
                  <c:v>0.24197072451914337</c:v>
                </c:pt>
                <c:pt idx="1">
                  <c:v>0.21785217703255053</c:v>
                </c:pt>
                <c:pt idx="2">
                  <c:v>0.19418605498321295</c:v>
                </c:pt>
                <c:pt idx="3">
                  <c:v>0.17136859204780736</c:v>
                </c:pt>
                <c:pt idx="4">
                  <c:v>0.14972746563574488</c:v>
                </c:pt>
                <c:pt idx="5">
                  <c:v>0.12951759566589174</c:v>
                </c:pt>
                <c:pt idx="6">
                  <c:v>0.11092083467945554</c:v>
                </c:pt>
                <c:pt idx="7">
                  <c:v>9.4049077376886947E-2</c:v>
                </c:pt>
                <c:pt idx="8">
                  <c:v>7.8950158300894149E-2</c:v>
                </c:pt>
                <c:pt idx="9">
                  <c:v>6.5615814774676595E-2</c:v>
                </c:pt>
                <c:pt idx="10">
                  <c:v>5.3990966513188063E-2</c:v>
                </c:pt>
                <c:pt idx="11">
                  <c:v>4.3983595980427191E-2</c:v>
                </c:pt>
                <c:pt idx="12">
                  <c:v>3.5474592846231424E-2</c:v>
                </c:pt>
                <c:pt idx="13">
                  <c:v>2.8327037741601186E-2</c:v>
                </c:pt>
                <c:pt idx="14">
                  <c:v>2.2394530294842899E-2</c:v>
                </c:pt>
                <c:pt idx="15">
                  <c:v>1.7528300493568086E-2</c:v>
                </c:pt>
                <c:pt idx="16">
                  <c:v>1.3582969233685613E-2</c:v>
                </c:pt>
                <c:pt idx="17">
                  <c:v>1.0420934814422592E-2</c:v>
                </c:pt>
                <c:pt idx="18">
                  <c:v>7.915451582979743E-3</c:v>
                </c:pt>
                <c:pt idx="19">
                  <c:v>5.9525324197756795E-3</c:v>
                </c:pt>
                <c:pt idx="20">
                  <c:v>4.431848411937874E-3</c:v>
                </c:pt>
                <c:pt idx="21">
                  <c:v>3.2668190561999182E-3</c:v>
                </c:pt>
                <c:pt idx="22">
                  <c:v>2.3840882014647662E-3</c:v>
                </c:pt>
                <c:pt idx="23">
                  <c:v>1.7225689390536229E-3</c:v>
                </c:pt>
                <c:pt idx="24">
                  <c:v>1.2322191684729772E-3</c:v>
                </c:pt>
                <c:pt idx="25">
                  <c:v>8.7268269504572915E-4</c:v>
                </c:pt>
                <c:pt idx="26">
                  <c:v>6.1190193011375076E-4</c:v>
                </c:pt>
                <c:pt idx="27">
                  <c:v>4.2478027055073593E-4</c:v>
                </c:pt>
                <c:pt idx="28">
                  <c:v>2.919469257914491E-4</c:v>
                </c:pt>
                <c:pt idx="29">
                  <c:v>1.9865547139276475E-4</c:v>
                </c:pt>
                <c:pt idx="30">
                  <c:v>1.3383022576488014E-4</c:v>
                </c:pt>
                <c:pt idx="31">
                  <c:v>8.926165717712912E-5</c:v>
                </c:pt>
                <c:pt idx="32">
                  <c:v>5.8943067756537443E-5</c:v>
                </c:pt>
                <c:pt idx="33">
                  <c:v>3.853519674208549E-5</c:v>
                </c:pt>
                <c:pt idx="34">
                  <c:v>2.4942471290052468E-5</c:v>
                </c:pt>
                <c:pt idx="35">
                  <c:v>1.5983741106904766E-5</c:v>
                </c:pt>
                <c:pt idx="36">
                  <c:v>1.0140852065486255E-5</c:v>
                </c:pt>
                <c:pt idx="37">
                  <c:v>6.369825178866807E-6</c:v>
                </c:pt>
                <c:pt idx="38">
                  <c:v>3.9612990910318923E-6</c:v>
                </c:pt>
                <c:pt idx="39">
                  <c:v>2.4389607458932395E-6</c:v>
                </c:pt>
                <c:pt idx="40">
                  <c:v>1.4867195147342238E-6</c:v>
                </c:pt>
                <c:pt idx="41">
                  <c:v>8.9724351623828588E-7</c:v>
                </c:pt>
                <c:pt idx="42">
                  <c:v>5.3610353446973477E-7</c:v>
                </c:pt>
                <c:pt idx="43">
                  <c:v>3.1713492167158123E-7</c:v>
                </c:pt>
                <c:pt idx="44">
                  <c:v>1.8573618445551907E-7</c:v>
                </c:pt>
                <c:pt idx="45">
                  <c:v>1.0769760042542703E-7</c:v>
                </c:pt>
                <c:pt idx="46">
                  <c:v>6.1826205001654827E-8</c:v>
                </c:pt>
                <c:pt idx="47">
                  <c:v>3.5139550948202342E-8</c:v>
                </c:pt>
                <c:pt idx="48">
                  <c:v>1.9773196406243547E-8</c:v>
                </c:pt>
                <c:pt idx="49">
                  <c:v>1.1015763624681683E-8</c:v>
                </c:pt>
                <c:pt idx="50">
                  <c:v>6.0758828498229403E-9</c:v>
                </c:pt>
                <c:pt idx="51">
                  <c:v>3.3178842435470812E-9</c:v>
                </c:pt>
                <c:pt idx="52">
                  <c:v>1.7937839079639713E-9</c:v>
                </c:pt>
                <c:pt idx="53">
                  <c:v>9.6014333703117552E-10</c:v>
                </c:pt>
                <c:pt idx="54">
                  <c:v>5.0881402816447307E-10</c:v>
                </c:pt>
                <c:pt idx="55">
                  <c:v>2.6695566147626813E-10</c:v>
                </c:pt>
                <c:pt idx="56">
                  <c:v>1.3866799941652187E-10</c:v>
                </c:pt>
                <c:pt idx="57">
                  <c:v>7.1313281239955943E-11</c:v>
                </c:pt>
                <c:pt idx="58">
                  <c:v>3.6309615017915555E-11</c:v>
                </c:pt>
                <c:pt idx="59">
                  <c:v>1.8303322170154479E-11</c:v>
                </c:pt>
                <c:pt idx="60">
                  <c:v>9.1347204083639765E-12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65600"/>
        <c:axId val="127867520"/>
      </c:scatterChart>
      <c:valAx>
        <c:axId val="127865600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Strength of Evidence (</a:t>
                </a:r>
                <a:r>
                  <a:rPr lang="el-GR" sz="1200"/>
                  <a:t>σ</a:t>
                </a:r>
                <a:r>
                  <a:rPr lang="en-US" sz="1200"/>
                  <a:t>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27867520"/>
        <c:crosses val="autoZero"/>
        <c:crossBetween val="midCat"/>
        <c:majorUnit val="1"/>
      </c:valAx>
      <c:valAx>
        <c:axId val="127867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7865600"/>
        <c:crossesAt val="-4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'Unit Normal (2)'!$A$4:$A$113</c:f>
              <c:numCache>
                <c:formatCode>General</c:formatCode>
                <c:ptCount val="110"/>
                <c:pt idx="0">
                  <c:v>-3.9</c:v>
                </c:pt>
                <c:pt idx="1">
                  <c:v>-3.8</c:v>
                </c:pt>
                <c:pt idx="2">
                  <c:v>-3.7</c:v>
                </c:pt>
                <c:pt idx="3">
                  <c:v>-3.6</c:v>
                </c:pt>
                <c:pt idx="4">
                  <c:v>-3.5</c:v>
                </c:pt>
                <c:pt idx="5">
                  <c:v>-3.4</c:v>
                </c:pt>
                <c:pt idx="6">
                  <c:v>-3.3</c:v>
                </c:pt>
                <c:pt idx="7">
                  <c:v>-3.2</c:v>
                </c:pt>
                <c:pt idx="8">
                  <c:v>-3.1</c:v>
                </c:pt>
                <c:pt idx="9">
                  <c:v>-3</c:v>
                </c:pt>
                <c:pt idx="10">
                  <c:v>-2.9</c:v>
                </c:pt>
                <c:pt idx="11">
                  <c:v>-2.8</c:v>
                </c:pt>
                <c:pt idx="12">
                  <c:v>-2.7</c:v>
                </c:pt>
                <c:pt idx="13">
                  <c:v>-2.6</c:v>
                </c:pt>
                <c:pt idx="14">
                  <c:v>-2.5</c:v>
                </c:pt>
                <c:pt idx="15">
                  <c:v>-2.4</c:v>
                </c:pt>
                <c:pt idx="16">
                  <c:v>-2.2999999999999998</c:v>
                </c:pt>
                <c:pt idx="17">
                  <c:v>-2.2000000000000002</c:v>
                </c:pt>
                <c:pt idx="18">
                  <c:v>-2.1</c:v>
                </c:pt>
                <c:pt idx="19">
                  <c:v>-2</c:v>
                </c:pt>
                <c:pt idx="20">
                  <c:v>-1.9</c:v>
                </c:pt>
                <c:pt idx="21">
                  <c:v>-1.8</c:v>
                </c:pt>
                <c:pt idx="22">
                  <c:v>-1.7</c:v>
                </c:pt>
                <c:pt idx="23">
                  <c:v>-1.6</c:v>
                </c:pt>
                <c:pt idx="24">
                  <c:v>-1.5</c:v>
                </c:pt>
                <c:pt idx="25">
                  <c:v>-1.4</c:v>
                </c:pt>
                <c:pt idx="26">
                  <c:v>-1.3</c:v>
                </c:pt>
                <c:pt idx="27">
                  <c:v>-1.2</c:v>
                </c:pt>
                <c:pt idx="28">
                  <c:v>-1.1000000000000001</c:v>
                </c:pt>
                <c:pt idx="29">
                  <c:v>-1</c:v>
                </c:pt>
                <c:pt idx="30">
                  <c:v>-0.9</c:v>
                </c:pt>
                <c:pt idx="31">
                  <c:v>-0.8</c:v>
                </c:pt>
                <c:pt idx="32">
                  <c:v>-0.7</c:v>
                </c:pt>
                <c:pt idx="33">
                  <c:v>-0.6</c:v>
                </c:pt>
                <c:pt idx="34">
                  <c:v>-0.5</c:v>
                </c:pt>
                <c:pt idx="35">
                  <c:v>-0.4</c:v>
                </c:pt>
                <c:pt idx="36">
                  <c:v>-0.3</c:v>
                </c:pt>
                <c:pt idx="37">
                  <c:v>-0.2</c:v>
                </c:pt>
                <c:pt idx="38">
                  <c:v>-0.1</c:v>
                </c:pt>
                <c:pt idx="39">
                  <c:v>0</c:v>
                </c:pt>
                <c:pt idx="40">
                  <c:v>0.1</c:v>
                </c:pt>
                <c:pt idx="41">
                  <c:v>0.2</c:v>
                </c:pt>
                <c:pt idx="42">
                  <c:v>0.3</c:v>
                </c:pt>
                <c:pt idx="43">
                  <c:v>0.4</c:v>
                </c:pt>
                <c:pt idx="44">
                  <c:v>0.5</c:v>
                </c:pt>
                <c:pt idx="45">
                  <c:v>0.6</c:v>
                </c:pt>
                <c:pt idx="46">
                  <c:v>0.7</c:v>
                </c:pt>
                <c:pt idx="47">
                  <c:v>0.8</c:v>
                </c:pt>
                <c:pt idx="48">
                  <c:v>0.9</c:v>
                </c:pt>
                <c:pt idx="49">
                  <c:v>1</c:v>
                </c:pt>
                <c:pt idx="50">
                  <c:v>1.1000000000000001</c:v>
                </c:pt>
                <c:pt idx="51">
                  <c:v>1.2</c:v>
                </c:pt>
                <c:pt idx="52">
                  <c:v>1.3</c:v>
                </c:pt>
                <c:pt idx="53">
                  <c:v>1.4</c:v>
                </c:pt>
                <c:pt idx="54">
                  <c:v>1.5</c:v>
                </c:pt>
                <c:pt idx="55">
                  <c:v>1.6</c:v>
                </c:pt>
                <c:pt idx="56">
                  <c:v>1.7</c:v>
                </c:pt>
                <c:pt idx="57">
                  <c:v>1.8</c:v>
                </c:pt>
                <c:pt idx="58">
                  <c:v>1.9</c:v>
                </c:pt>
                <c:pt idx="59">
                  <c:v>2</c:v>
                </c:pt>
                <c:pt idx="60">
                  <c:v>2.1</c:v>
                </c:pt>
                <c:pt idx="61">
                  <c:v>2.2000000000000002</c:v>
                </c:pt>
                <c:pt idx="62">
                  <c:v>2.2999999999999998</c:v>
                </c:pt>
                <c:pt idx="63">
                  <c:v>2.4</c:v>
                </c:pt>
                <c:pt idx="64">
                  <c:v>2.5000000000000102</c:v>
                </c:pt>
                <c:pt idx="65">
                  <c:v>2.6</c:v>
                </c:pt>
                <c:pt idx="66">
                  <c:v>2.7</c:v>
                </c:pt>
                <c:pt idx="67">
                  <c:v>2.80000000000001</c:v>
                </c:pt>
                <c:pt idx="68">
                  <c:v>2.9000000000000101</c:v>
                </c:pt>
                <c:pt idx="69">
                  <c:v>3.0000000000000102</c:v>
                </c:pt>
                <c:pt idx="70">
                  <c:v>3.1</c:v>
                </c:pt>
                <c:pt idx="71">
                  <c:v>3.2000000000000099</c:v>
                </c:pt>
                <c:pt idx="72">
                  <c:v>3.30000000000001</c:v>
                </c:pt>
                <c:pt idx="73">
                  <c:v>3.4000000000000101</c:v>
                </c:pt>
                <c:pt idx="74">
                  <c:v>3.5000000000000102</c:v>
                </c:pt>
                <c:pt idx="75">
                  <c:v>3.6000000000000099</c:v>
                </c:pt>
                <c:pt idx="76">
                  <c:v>3.7000000000000099</c:v>
                </c:pt>
                <c:pt idx="77">
                  <c:v>3.80000000000001</c:v>
                </c:pt>
                <c:pt idx="78">
                  <c:v>3.9000000000000101</c:v>
                </c:pt>
                <c:pt idx="79">
                  <c:v>4.0000000000000098</c:v>
                </c:pt>
                <c:pt idx="80">
                  <c:v>4.1000000000000103</c:v>
                </c:pt>
                <c:pt idx="81">
                  <c:v>4.2000000000000099</c:v>
                </c:pt>
                <c:pt idx="82">
                  <c:v>4.3000000000000096</c:v>
                </c:pt>
                <c:pt idx="83">
                  <c:v>4.4000000000000101</c:v>
                </c:pt>
                <c:pt idx="84">
                  <c:v>4.5000000000000098</c:v>
                </c:pt>
                <c:pt idx="85">
                  <c:v>4.6000000000000103</c:v>
                </c:pt>
                <c:pt idx="86">
                  <c:v>4.7000000000000099</c:v>
                </c:pt>
                <c:pt idx="87">
                  <c:v>4.8000000000000096</c:v>
                </c:pt>
                <c:pt idx="88">
                  <c:v>4.9000000000000101</c:v>
                </c:pt>
                <c:pt idx="89">
                  <c:v>5.0000000000000098</c:v>
                </c:pt>
                <c:pt idx="90">
                  <c:v>5.1000000000000103</c:v>
                </c:pt>
                <c:pt idx="91">
                  <c:v>5.2000000000000099</c:v>
                </c:pt>
                <c:pt idx="92">
                  <c:v>5.3000000000000096</c:v>
                </c:pt>
                <c:pt idx="93">
                  <c:v>5.4000000000000101</c:v>
                </c:pt>
                <c:pt idx="94">
                  <c:v>5.5000000000000098</c:v>
                </c:pt>
                <c:pt idx="95">
                  <c:v>5.6000000000000103</c:v>
                </c:pt>
                <c:pt idx="96">
                  <c:v>5.7000000000000099</c:v>
                </c:pt>
                <c:pt idx="97">
                  <c:v>5.8000000000000096</c:v>
                </c:pt>
                <c:pt idx="98">
                  <c:v>5.9000000000000101</c:v>
                </c:pt>
                <c:pt idx="99">
                  <c:v>6.0000000000000098</c:v>
                </c:pt>
                <c:pt idx="100">
                  <c:v>6.1000000000000103</c:v>
                </c:pt>
                <c:pt idx="101">
                  <c:v>6.2000000000000099</c:v>
                </c:pt>
                <c:pt idx="102">
                  <c:v>6.3000000000000096</c:v>
                </c:pt>
                <c:pt idx="103">
                  <c:v>6.4000000000000101</c:v>
                </c:pt>
                <c:pt idx="104">
                  <c:v>6.5000000000000098</c:v>
                </c:pt>
                <c:pt idx="105">
                  <c:v>6.6000000000000103</c:v>
                </c:pt>
                <c:pt idx="106">
                  <c:v>6.7000000000000099</c:v>
                </c:pt>
                <c:pt idx="107">
                  <c:v>6.8000000000000096</c:v>
                </c:pt>
                <c:pt idx="108">
                  <c:v>6.9000000000000101</c:v>
                </c:pt>
                <c:pt idx="109">
                  <c:v>7.0000000000000098</c:v>
                </c:pt>
              </c:numCache>
            </c:numRef>
          </c:xVal>
          <c:yVal>
            <c:numRef>
              <c:f>'Unit Normal (2)'!$B$4:$B$113</c:f>
              <c:numCache>
                <c:formatCode>General</c:formatCode>
                <c:ptCount val="110"/>
                <c:pt idx="0">
                  <c:v>1.9865547139277272E-4</c:v>
                </c:pt>
                <c:pt idx="1">
                  <c:v>2.9194692579146027E-4</c:v>
                </c:pt>
                <c:pt idx="2">
                  <c:v>4.2478027055075143E-4</c:v>
                </c:pt>
                <c:pt idx="3">
                  <c:v>6.119019301137719E-4</c:v>
                </c:pt>
                <c:pt idx="4">
                  <c:v>8.7268269504576015E-4</c:v>
                </c:pt>
                <c:pt idx="5">
                  <c:v>1.2322191684730199E-3</c:v>
                </c:pt>
                <c:pt idx="6">
                  <c:v>1.7225689390536812E-3</c:v>
                </c:pt>
                <c:pt idx="7">
                  <c:v>2.3840882014648404E-3</c:v>
                </c:pt>
                <c:pt idx="8">
                  <c:v>3.2668190561999182E-3</c:v>
                </c:pt>
                <c:pt idx="9">
                  <c:v>4.4318484119380075E-3</c:v>
                </c:pt>
                <c:pt idx="10">
                  <c:v>5.9525324197758538E-3</c:v>
                </c:pt>
                <c:pt idx="11">
                  <c:v>7.9154515829799686E-3</c:v>
                </c:pt>
                <c:pt idx="12">
                  <c:v>1.0420934814422592E-2</c:v>
                </c:pt>
                <c:pt idx="13">
                  <c:v>1.3582969233685613E-2</c:v>
                </c:pt>
                <c:pt idx="14">
                  <c:v>1.752830049356854E-2</c:v>
                </c:pt>
                <c:pt idx="15">
                  <c:v>2.2394530294842899E-2</c:v>
                </c:pt>
                <c:pt idx="16">
                  <c:v>2.8327037741601186E-2</c:v>
                </c:pt>
                <c:pt idx="17">
                  <c:v>3.5474592846231424E-2</c:v>
                </c:pt>
                <c:pt idx="18">
                  <c:v>4.3983595980427191E-2</c:v>
                </c:pt>
                <c:pt idx="19">
                  <c:v>5.3990966513188063E-2</c:v>
                </c:pt>
                <c:pt idx="20">
                  <c:v>6.5615814774676595E-2</c:v>
                </c:pt>
                <c:pt idx="21">
                  <c:v>7.8950158300894149E-2</c:v>
                </c:pt>
                <c:pt idx="22">
                  <c:v>9.4049077376886947E-2</c:v>
                </c:pt>
                <c:pt idx="23">
                  <c:v>0.11092083467945554</c:v>
                </c:pt>
                <c:pt idx="24">
                  <c:v>0.12951759566589174</c:v>
                </c:pt>
                <c:pt idx="25">
                  <c:v>0.14972746563574488</c:v>
                </c:pt>
                <c:pt idx="26">
                  <c:v>0.17136859204780736</c:v>
                </c:pt>
                <c:pt idx="27">
                  <c:v>0.19418605498321295</c:v>
                </c:pt>
                <c:pt idx="28">
                  <c:v>0.21785217703255053</c:v>
                </c:pt>
                <c:pt idx="29">
                  <c:v>0.24197072451914337</c:v>
                </c:pt>
                <c:pt idx="30">
                  <c:v>0.26608524989875482</c:v>
                </c:pt>
                <c:pt idx="31">
                  <c:v>0.28969155276148273</c:v>
                </c:pt>
                <c:pt idx="32">
                  <c:v>0.31225393336676127</c:v>
                </c:pt>
                <c:pt idx="33">
                  <c:v>0.33322460289179967</c:v>
                </c:pt>
                <c:pt idx="34">
                  <c:v>0.35206532676429952</c:v>
                </c:pt>
                <c:pt idx="35">
                  <c:v>0.36827014030332333</c:v>
                </c:pt>
                <c:pt idx="36">
                  <c:v>0.38138781546052414</c:v>
                </c:pt>
                <c:pt idx="37">
                  <c:v>0.39104269397545588</c:v>
                </c:pt>
                <c:pt idx="38">
                  <c:v>0.39695254747701181</c:v>
                </c:pt>
                <c:pt idx="39">
                  <c:v>0.3989422804014327</c:v>
                </c:pt>
                <c:pt idx="40">
                  <c:v>0.39695254747701181</c:v>
                </c:pt>
                <c:pt idx="41">
                  <c:v>0.39104269397545588</c:v>
                </c:pt>
                <c:pt idx="42">
                  <c:v>0.38138781546052414</c:v>
                </c:pt>
                <c:pt idx="43">
                  <c:v>0.36827014030332333</c:v>
                </c:pt>
                <c:pt idx="44">
                  <c:v>0.35206532676429952</c:v>
                </c:pt>
                <c:pt idx="45">
                  <c:v>0.33322460289179967</c:v>
                </c:pt>
                <c:pt idx="46">
                  <c:v>0.31225393336676127</c:v>
                </c:pt>
                <c:pt idx="47">
                  <c:v>0.28969155276148273</c:v>
                </c:pt>
                <c:pt idx="48">
                  <c:v>0.26608524989875482</c:v>
                </c:pt>
                <c:pt idx="49">
                  <c:v>0.24197072451914337</c:v>
                </c:pt>
                <c:pt idx="50">
                  <c:v>0.21785217703255053</c:v>
                </c:pt>
                <c:pt idx="51">
                  <c:v>0.19418605498321295</c:v>
                </c:pt>
                <c:pt idx="52">
                  <c:v>0.17136859204780736</c:v>
                </c:pt>
                <c:pt idx="53">
                  <c:v>0.14972746563574488</c:v>
                </c:pt>
                <c:pt idx="54">
                  <c:v>0.12951759566589174</c:v>
                </c:pt>
                <c:pt idx="55">
                  <c:v>0.11092083467945554</c:v>
                </c:pt>
                <c:pt idx="56">
                  <c:v>9.4049077376886947E-2</c:v>
                </c:pt>
                <c:pt idx="57">
                  <c:v>7.8950158300894149E-2</c:v>
                </c:pt>
                <c:pt idx="58">
                  <c:v>6.5615814774676595E-2</c:v>
                </c:pt>
                <c:pt idx="59">
                  <c:v>5.3990966513188063E-2</c:v>
                </c:pt>
                <c:pt idx="60">
                  <c:v>4.3983595980427191E-2</c:v>
                </c:pt>
                <c:pt idx="61">
                  <c:v>3.5474592846231424E-2</c:v>
                </c:pt>
                <c:pt idx="62">
                  <c:v>2.8327037741601186E-2</c:v>
                </c:pt>
                <c:pt idx="63">
                  <c:v>2.2394530294842899E-2</c:v>
                </c:pt>
                <c:pt idx="64">
                  <c:v>1.7528300493568086E-2</c:v>
                </c:pt>
                <c:pt idx="65">
                  <c:v>1.3582969233685613E-2</c:v>
                </c:pt>
                <c:pt idx="66">
                  <c:v>1.0420934814422592E-2</c:v>
                </c:pt>
                <c:pt idx="67">
                  <c:v>7.915451582979743E-3</c:v>
                </c:pt>
                <c:pt idx="68">
                  <c:v>5.9525324197756795E-3</c:v>
                </c:pt>
                <c:pt idx="69">
                  <c:v>4.431848411937874E-3</c:v>
                </c:pt>
                <c:pt idx="70">
                  <c:v>3.2668190561999182E-3</c:v>
                </c:pt>
                <c:pt idx="71">
                  <c:v>2.3840882014647662E-3</c:v>
                </c:pt>
                <c:pt idx="72">
                  <c:v>1.7225689390536229E-3</c:v>
                </c:pt>
                <c:pt idx="73">
                  <c:v>1.2322191684729772E-3</c:v>
                </c:pt>
                <c:pt idx="74">
                  <c:v>8.7268269504572915E-4</c:v>
                </c:pt>
                <c:pt idx="75">
                  <c:v>6.1190193011375076E-4</c:v>
                </c:pt>
                <c:pt idx="76">
                  <c:v>4.2478027055073593E-4</c:v>
                </c:pt>
                <c:pt idx="77">
                  <c:v>2.919469257914491E-4</c:v>
                </c:pt>
                <c:pt idx="78">
                  <c:v>1.9865547139276475E-4</c:v>
                </c:pt>
                <c:pt idx="79">
                  <c:v>1.3383022576488014E-4</c:v>
                </c:pt>
                <c:pt idx="80">
                  <c:v>8.926165717712912E-5</c:v>
                </c:pt>
                <c:pt idx="81">
                  <c:v>5.8943067756537443E-5</c:v>
                </c:pt>
                <c:pt idx="82">
                  <c:v>3.853519674208549E-5</c:v>
                </c:pt>
                <c:pt idx="83">
                  <c:v>2.4942471290052468E-5</c:v>
                </c:pt>
                <c:pt idx="84">
                  <c:v>1.5983741106904766E-5</c:v>
                </c:pt>
                <c:pt idx="85">
                  <c:v>1.0140852065486255E-5</c:v>
                </c:pt>
                <c:pt idx="86">
                  <c:v>6.369825178866807E-6</c:v>
                </c:pt>
                <c:pt idx="87">
                  <c:v>3.9612990910318923E-6</c:v>
                </c:pt>
                <c:pt idx="88">
                  <c:v>2.4389607458932395E-6</c:v>
                </c:pt>
                <c:pt idx="89">
                  <c:v>1.4867195147342238E-6</c:v>
                </c:pt>
                <c:pt idx="90">
                  <c:v>8.9724351623828588E-7</c:v>
                </c:pt>
                <c:pt idx="91">
                  <c:v>5.3610353446973477E-7</c:v>
                </c:pt>
                <c:pt idx="92">
                  <c:v>3.1713492167158123E-7</c:v>
                </c:pt>
                <c:pt idx="93">
                  <c:v>1.8573618445551907E-7</c:v>
                </c:pt>
                <c:pt idx="94">
                  <c:v>1.0769760042542703E-7</c:v>
                </c:pt>
                <c:pt idx="95">
                  <c:v>6.1826205001654827E-8</c:v>
                </c:pt>
                <c:pt idx="96">
                  <c:v>3.5139550948202342E-8</c:v>
                </c:pt>
                <c:pt idx="97">
                  <c:v>1.9773196406243547E-8</c:v>
                </c:pt>
                <c:pt idx="98">
                  <c:v>1.1015763624681683E-8</c:v>
                </c:pt>
                <c:pt idx="99">
                  <c:v>6.0758828498229403E-9</c:v>
                </c:pt>
                <c:pt idx="100">
                  <c:v>3.3178842435470812E-9</c:v>
                </c:pt>
                <c:pt idx="101">
                  <c:v>1.7937839079639713E-9</c:v>
                </c:pt>
                <c:pt idx="102">
                  <c:v>9.6014333703117552E-10</c:v>
                </c:pt>
                <c:pt idx="103">
                  <c:v>5.0881402816447307E-10</c:v>
                </c:pt>
                <c:pt idx="104">
                  <c:v>2.6695566147626813E-10</c:v>
                </c:pt>
                <c:pt idx="105">
                  <c:v>1.3866799941652187E-10</c:v>
                </c:pt>
                <c:pt idx="106">
                  <c:v>7.1313281239955943E-11</c:v>
                </c:pt>
                <c:pt idx="107">
                  <c:v>3.6309615017915555E-11</c:v>
                </c:pt>
                <c:pt idx="108">
                  <c:v>1.8303322170154479E-11</c:v>
                </c:pt>
                <c:pt idx="109">
                  <c:v>9.1347204083639765E-12</c:v>
                </c:pt>
              </c:numCache>
            </c:numRef>
          </c:yVal>
          <c:smooth val="1"/>
        </c:ser>
        <c:ser>
          <c:idx val="2"/>
          <c:order val="1"/>
          <c:tx>
            <c:v>c0</c:v>
          </c:tx>
          <c:marker>
            <c:symbol val="none"/>
          </c:marker>
          <c:dPt>
            <c:idx val="1"/>
            <c:bubble3D val="0"/>
            <c:spPr>
              <a:ln w="12700">
                <a:solidFill>
                  <a:schemeClr val="accent1"/>
                </a:solidFill>
              </a:ln>
            </c:spPr>
          </c:dPt>
          <c:xVal>
            <c:numRef>
              <c:f>'Unit Normal (2)'!$R$24:$S$24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'Unit Normal (2)'!$T$24:$U$24</c:f>
              <c:numCache>
                <c:formatCode>General</c:formatCode>
                <c:ptCount val="2"/>
                <c:pt idx="0">
                  <c:v>0</c:v>
                </c:pt>
                <c:pt idx="1">
                  <c:v>0.4</c:v>
                </c:pt>
              </c:numCache>
            </c:numRef>
          </c:yVal>
          <c:smooth val="1"/>
        </c:ser>
        <c:ser>
          <c:idx val="1"/>
          <c:order val="2"/>
          <c:spPr>
            <a:ln w="19050"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'Unit Normal (2)'!$R$25:$S$25</c:f>
              <c:numCache>
                <c:formatCode>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'Unit Normal (2)'!$T$25:$U$25</c:f>
              <c:numCache>
                <c:formatCode>General</c:formatCode>
                <c:ptCount val="2"/>
                <c:pt idx="0">
                  <c:v>0</c:v>
                </c:pt>
                <c:pt idx="1">
                  <c:v>0.24</c:v>
                </c:pt>
              </c:numCache>
            </c:numRef>
          </c:yVal>
          <c:smooth val="1"/>
        </c:ser>
        <c:ser>
          <c:idx val="3"/>
          <c:order val="3"/>
          <c:spPr>
            <a:ln w="19050"/>
          </c:spPr>
          <c:marker>
            <c:symbol val="none"/>
          </c:marker>
          <c:xVal>
            <c:numRef>
              <c:f>'Unit Normal (2)'!$R$22:$S$22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xVal>
          <c:yVal>
            <c:numRef>
              <c:f>'Unit Normal (2)'!$T$22:$U$22</c:f>
              <c:numCache>
                <c:formatCode>General</c:formatCode>
                <c:ptCount val="2"/>
                <c:pt idx="0">
                  <c:v>0</c:v>
                </c:pt>
                <c:pt idx="1">
                  <c:v>0.05</c:v>
                </c:pt>
              </c:numCache>
            </c:numRef>
          </c:yVal>
          <c:smooth val="1"/>
        </c:ser>
        <c:ser>
          <c:idx val="4"/>
          <c:order val="4"/>
          <c:spPr>
            <a:ln w="19050"/>
          </c:spPr>
          <c:marker>
            <c:symbol val="none"/>
          </c:marker>
          <c:xVal>
            <c:numRef>
              <c:f>'Unit Normal (2)'!$R$23:$S$23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'Unit Normal (2)'!$T$23:$U$23</c:f>
              <c:numCache>
                <c:formatCode>General</c:formatCode>
                <c:ptCount val="2"/>
                <c:pt idx="0">
                  <c:v>0</c:v>
                </c:pt>
                <c:pt idx="1">
                  <c:v>0.24</c:v>
                </c:pt>
              </c:numCache>
            </c:numRef>
          </c:yVal>
          <c:smooth val="1"/>
        </c:ser>
        <c:ser>
          <c:idx val="5"/>
          <c:order val="5"/>
          <c:spPr>
            <a:ln w="19050"/>
          </c:spPr>
          <c:marker>
            <c:symbol val="none"/>
          </c:marker>
          <c:xVal>
            <c:numRef>
              <c:f>'Unit Normal (2)'!$R$26:$S$26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'Unit Normal (2)'!$T$26:$U$26</c:f>
              <c:numCache>
                <c:formatCode>General</c:formatCode>
                <c:ptCount val="2"/>
                <c:pt idx="0">
                  <c:v>0</c:v>
                </c:pt>
                <c:pt idx="1">
                  <c:v>0.05</c:v>
                </c:pt>
              </c:numCache>
            </c:numRef>
          </c:yVal>
          <c:smooth val="1"/>
        </c:ser>
        <c:ser>
          <c:idx val="6"/>
          <c:order val="6"/>
          <c:tx>
            <c:v>c-3</c:v>
          </c:tx>
          <c:marker>
            <c:symbol val="none"/>
          </c:marker>
          <c:xVal>
            <c:numRef>
              <c:f>'Unit Normal (2)'!$R$21:$S$21</c:f>
              <c:numCache>
                <c:formatCode>General</c:formatCode>
                <c:ptCount val="2"/>
                <c:pt idx="0">
                  <c:v>-3</c:v>
                </c:pt>
                <c:pt idx="1">
                  <c:v>-3</c:v>
                </c:pt>
              </c:numCache>
            </c:numRef>
          </c:xVal>
          <c:yVal>
            <c:numRef>
              <c:f>'Unit Normal (2)'!$T$21:$U$21</c:f>
              <c:numCache>
                <c:formatCode>General</c:formatCode>
                <c:ptCount val="2"/>
                <c:pt idx="0">
                  <c:v>0</c:v>
                </c:pt>
                <c:pt idx="1">
                  <c:v>0.02</c:v>
                </c:pt>
              </c:numCache>
            </c:numRef>
          </c:yVal>
          <c:smooth val="1"/>
        </c:ser>
        <c:ser>
          <c:idx val="7"/>
          <c:order val="7"/>
          <c:tx>
            <c:v>c3</c:v>
          </c:tx>
          <c:marker>
            <c:symbol val="none"/>
          </c:marker>
          <c:xVal>
            <c:numRef>
              <c:f>'Unit Normal (2)'!$R$27:$S$27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'Unit Normal (2)'!$T$27:$U$27</c:f>
              <c:numCache>
                <c:formatCode>General</c:formatCode>
                <c:ptCount val="2"/>
                <c:pt idx="0">
                  <c:v>0</c:v>
                </c:pt>
                <c:pt idx="1">
                  <c:v>0.02</c:v>
                </c:pt>
              </c:numCache>
            </c:numRef>
          </c:yVal>
          <c:smooth val="1"/>
        </c:ser>
        <c:ser>
          <c:idx val="8"/>
          <c:order val="8"/>
          <c:tx>
            <c:v>shade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1"/>
            <c:val val="100"/>
            <c:spPr>
              <a:ln w="53975">
                <a:solidFill>
                  <a:schemeClr val="accent1">
                    <a:lumMod val="20000"/>
                    <a:lumOff val="80000"/>
                  </a:schemeClr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ln>
                <a:noFill/>
              </a:ln>
            </c:spPr>
          </c:errBars>
          <c:xVal>
            <c:numRef>
              <c:f>'Unit Normal (2)'!$A$23:$A$33</c:f>
              <c:numCache>
                <c:formatCode>General</c:formatCode>
                <c:ptCount val="1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-1.1000000000000001</c:v>
                </c:pt>
                <c:pt idx="10">
                  <c:v>-1</c:v>
                </c:pt>
              </c:numCache>
            </c:numRef>
          </c:xVal>
          <c:yVal>
            <c:numRef>
              <c:f>'Unit Normal (2)'!$E$23:$E$33</c:f>
              <c:numCache>
                <c:formatCode>General</c:formatCode>
                <c:ptCount val="11"/>
                <c:pt idx="0">
                  <c:v>5.3990966513188063E-2</c:v>
                </c:pt>
                <c:pt idx="1">
                  <c:v>6.5615814774676595E-2</c:v>
                </c:pt>
                <c:pt idx="2">
                  <c:v>7.8950158300894149E-2</c:v>
                </c:pt>
                <c:pt idx="3">
                  <c:v>9.4049077376886947E-2</c:v>
                </c:pt>
                <c:pt idx="4">
                  <c:v>0.11092083467945554</c:v>
                </c:pt>
                <c:pt idx="5">
                  <c:v>0.12951759566589174</c:v>
                </c:pt>
                <c:pt idx="6">
                  <c:v>0.14972746563574488</c:v>
                </c:pt>
                <c:pt idx="7">
                  <c:v>0.17136859204780736</c:v>
                </c:pt>
                <c:pt idx="8">
                  <c:v>0.19418605498321295</c:v>
                </c:pt>
                <c:pt idx="9">
                  <c:v>0.21785217703255053</c:v>
                </c:pt>
                <c:pt idx="10">
                  <c:v>0.24197072451914337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89248"/>
        <c:axId val="127991168"/>
      </c:scatterChart>
      <c:valAx>
        <c:axId val="127989248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Strength of Evidence (</a:t>
                </a:r>
                <a:r>
                  <a:rPr lang="el-GR" sz="1200"/>
                  <a:t>σ</a:t>
                </a:r>
                <a:r>
                  <a:rPr lang="en-US" sz="1200"/>
                  <a:t>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27991168"/>
        <c:crosses val="autoZero"/>
        <c:crossBetween val="midCat"/>
        <c:majorUnit val="1"/>
      </c:valAx>
      <c:valAx>
        <c:axId val="127991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7989248"/>
        <c:crossesAt val="-4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'Unit Normal (2)'!$A$4:$A$113</c:f>
              <c:numCache>
                <c:formatCode>General</c:formatCode>
                <c:ptCount val="110"/>
                <c:pt idx="0">
                  <c:v>-3.9</c:v>
                </c:pt>
                <c:pt idx="1">
                  <c:v>-3.8</c:v>
                </c:pt>
                <c:pt idx="2">
                  <c:v>-3.7</c:v>
                </c:pt>
                <c:pt idx="3">
                  <c:v>-3.6</c:v>
                </c:pt>
                <c:pt idx="4">
                  <c:v>-3.5</c:v>
                </c:pt>
                <c:pt idx="5">
                  <c:v>-3.4</c:v>
                </c:pt>
                <c:pt idx="6">
                  <c:v>-3.3</c:v>
                </c:pt>
                <c:pt idx="7">
                  <c:v>-3.2</c:v>
                </c:pt>
                <c:pt idx="8">
                  <c:v>-3.1</c:v>
                </c:pt>
                <c:pt idx="9">
                  <c:v>-3</c:v>
                </c:pt>
                <c:pt idx="10">
                  <c:v>-2.9</c:v>
                </c:pt>
                <c:pt idx="11">
                  <c:v>-2.8</c:v>
                </c:pt>
                <c:pt idx="12">
                  <c:v>-2.7</c:v>
                </c:pt>
                <c:pt idx="13">
                  <c:v>-2.6</c:v>
                </c:pt>
                <c:pt idx="14">
                  <c:v>-2.5</c:v>
                </c:pt>
                <c:pt idx="15">
                  <c:v>-2.4</c:v>
                </c:pt>
                <c:pt idx="16">
                  <c:v>-2.2999999999999998</c:v>
                </c:pt>
                <c:pt idx="17">
                  <c:v>-2.2000000000000002</c:v>
                </c:pt>
                <c:pt idx="18">
                  <c:v>-2.1</c:v>
                </c:pt>
                <c:pt idx="19">
                  <c:v>-2</c:v>
                </c:pt>
                <c:pt idx="20">
                  <c:v>-1.9</c:v>
                </c:pt>
                <c:pt idx="21">
                  <c:v>-1.8</c:v>
                </c:pt>
                <c:pt idx="22">
                  <c:v>-1.7</c:v>
                </c:pt>
                <c:pt idx="23">
                  <c:v>-1.6</c:v>
                </c:pt>
                <c:pt idx="24">
                  <c:v>-1.5</c:v>
                </c:pt>
                <c:pt idx="25">
                  <c:v>-1.4</c:v>
                </c:pt>
                <c:pt idx="26">
                  <c:v>-1.3</c:v>
                </c:pt>
                <c:pt idx="27">
                  <c:v>-1.2</c:v>
                </c:pt>
                <c:pt idx="28">
                  <c:v>-1.1000000000000001</c:v>
                </c:pt>
                <c:pt idx="29">
                  <c:v>-1</c:v>
                </c:pt>
                <c:pt idx="30">
                  <c:v>-0.9</c:v>
                </c:pt>
                <c:pt idx="31">
                  <c:v>-0.8</c:v>
                </c:pt>
                <c:pt idx="32">
                  <c:v>-0.7</c:v>
                </c:pt>
                <c:pt idx="33">
                  <c:v>-0.6</c:v>
                </c:pt>
                <c:pt idx="34">
                  <c:v>-0.5</c:v>
                </c:pt>
                <c:pt idx="35">
                  <c:v>-0.4</c:v>
                </c:pt>
                <c:pt idx="36">
                  <c:v>-0.3</c:v>
                </c:pt>
                <c:pt idx="37">
                  <c:v>-0.2</c:v>
                </c:pt>
                <c:pt idx="38">
                  <c:v>-0.1</c:v>
                </c:pt>
                <c:pt idx="39">
                  <c:v>0</c:v>
                </c:pt>
                <c:pt idx="40">
                  <c:v>0.1</c:v>
                </c:pt>
                <c:pt idx="41">
                  <c:v>0.2</c:v>
                </c:pt>
                <c:pt idx="42">
                  <c:v>0.3</c:v>
                </c:pt>
                <c:pt idx="43">
                  <c:v>0.4</c:v>
                </c:pt>
                <c:pt idx="44">
                  <c:v>0.5</c:v>
                </c:pt>
                <c:pt idx="45">
                  <c:v>0.6</c:v>
                </c:pt>
                <c:pt idx="46">
                  <c:v>0.7</c:v>
                </c:pt>
                <c:pt idx="47">
                  <c:v>0.8</c:v>
                </c:pt>
                <c:pt idx="48">
                  <c:v>0.9</c:v>
                </c:pt>
                <c:pt idx="49">
                  <c:v>1</c:v>
                </c:pt>
                <c:pt idx="50">
                  <c:v>1.1000000000000001</c:v>
                </c:pt>
                <c:pt idx="51">
                  <c:v>1.2</c:v>
                </c:pt>
                <c:pt idx="52">
                  <c:v>1.3</c:v>
                </c:pt>
                <c:pt idx="53">
                  <c:v>1.4</c:v>
                </c:pt>
                <c:pt idx="54">
                  <c:v>1.5</c:v>
                </c:pt>
                <c:pt idx="55">
                  <c:v>1.6</c:v>
                </c:pt>
                <c:pt idx="56">
                  <c:v>1.7</c:v>
                </c:pt>
                <c:pt idx="57">
                  <c:v>1.8</c:v>
                </c:pt>
                <c:pt idx="58">
                  <c:v>1.9</c:v>
                </c:pt>
                <c:pt idx="59">
                  <c:v>2</c:v>
                </c:pt>
                <c:pt idx="60">
                  <c:v>2.1</c:v>
                </c:pt>
                <c:pt idx="61">
                  <c:v>2.2000000000000002</c:v>
                </c:pt>
                <c:pt idx="62">
                  <c:v>2.2999999999999998</c:v>
                </c:pt>
                <c:pt idx="63">
                  <c:v>2.4</c:v>
                </c:pt>
                <c:pt idx="64">
                  <c:v>2.5000000000000102</c:v>
                </c:pt>
                <c:pt idx="65">
                  <c:v>2.6</c:v>
                </c:pt>
                <c:pt idx="66">
                  <c:v>2.7</c:v>
                </c:pt>
                <c:pt idx="67">
                  <c:v>2.80000000000001</c:v>
                </c:pt>
                <c:pt idx="68">
                  <c:v>2.9000000000000101</c:v>
                </c:pt>
                <c:pt idx="69">
                  <c:v>3.0000000000000102</c:v>
                </c:pt>
                <c:pt idx="70">
                  <c:v>3.1</c:v>
                </c:pt>
                <c:pt idx="71">
                  <c:v>3.2000000000000099</c:v>
                </c:pt>
                <c:pt idx="72">
                  <c:v>3.30000000000001</c:v>
                </c:pt>
                <c:pt idx="73">
                  <c:v>3.4000000000000101</c:v>
                </c:pt>
                <c:pt idx="74">
                  <c:v>3.5000000000000102</c:v>
                </c:pt>
                <c:pt idx="75">
                  <c:v>3.6000000000000099</c:v>
                </c:pt>
                <c:pt idx="76">
                  <c:v>3.7000000000000099</c:v>
                </c:pt>
                <c:pt idx="77">
                  <c:v>3.80000000000001</c:v>
                </c:pt>
                <c:pt idx="78">
                  <c:v>3.9000000000000101</c:v>
                </c:pt>
                <c:pt idx="79">
                  <c:v>4.0000000000000098</c:v>
                </c:pt>
                <c:pt idx="80">
                  <c:v>4.1000000000000103</c:v>
                </c:pt>
                <c:pt idx="81">
                  <c:v>4.2000000000000099</c:v>
                </c:pt>
                <c:pt idx="82">
                  <c:v>4.3000000000000096</c:v>
                </c:pt>
                <c:pt idx="83">
                  <c:v>4.4000000000000101</c:v>
                </c:pt>
                <c:pt idx="84">
                  <c:v>4.5000000000000098</c:v>
                </c:pt>
                <c:pt idx="85">
                  <c:v>4.6000000000000103</c:v>
                </c:pt>
                <c:pt idx="86">
                  <c:v>4.7000000000000099</c:v>
                </c:pt>
                <c:pt idx="87">
                  <c:v>4.8000000000000096</c:v>
                </c:pt>
                <c:pt idx="88">
                  <c:v>4.9000000000000101</c:v>
                </c:pt>
                <c:pt idx="89">
                  <c:v>5.0000000000000098</c:v>
                </c:pt>
                <c:pt idx="90">
                  <c:v>5.1000000000000103</c:v>
                </c:pt>
                <c:pt idx="91">
                  <c:v>5.2000000000000099</c:v>
                </c:pt>
                <c:pt idx="92">
                  <c:v>5.3000000000000096</c:v>
                </c:pt>
                <c:pt idx="93">
                  <c:v>5.4000000000000101</c:v>
                </c:pt>
                <c:pt idx="94">
                  <c:v>5.5000000000000098</c:v>
                </c:pt>
                <c:pt idx="95">
                  <c:v>5.6000000000000103</c:v>
                </c:pt>
                <c:pt idx="96">
                  <c:v>5.7000000000000099</c:v>
                </c:pt>
                <c:pt idx="97">
                  <c:v>5.8000000000000096</c:v>
                </c:pt>
                <c:pt idx="98">
                  <c:v>5.9000000000000101</c:v>
                </c:pt>
                <c:pt idx="99">
                  <c:v>6.0000000000000098</c:v>
                </c:pt>
                <c:pt idx="100">
                  <c:v>6.1000000000000103</c:v>
                </c:pt>
                <c:pt idx="101">
                  <c:v>6.2000000000000099</c:v>
                </c:pt>
                <c:pt idx="102">
                  <c:v>6.3000000000000096</c:v>
                </c:pt>
                <c:pt idx="103">
                  <c:v>6.4000000000000101</c:v>
                </c:pt>
                <c:pt idx="104">
                  <c:v>6.5000000000000098</c:v>
                </c:pt>
                <c:pt idx="105">
                  <c:v>6.6000000000000103</c:v>
                </c:pt>
                <c:pt idx="106">
                  <c:v>6.7000000000000099</c:v>
                </c:pt>
                <c:pt idx="107">
                  <c:v>6.8000000000000096</c:v>
                </c:pt>
                <c:pt idx="108">
                  <c:v>6.9000000000000101</c:v>
                </c:pt>
                <c:pt idx="109">
                  <c:v>7.0000000000000098</c:v>
                </c:pt>
              </c:numCache>
            </c:numRef>
          </c:xVal>
          <c:yVal>
            <c:numRef>
              <c:f>'Unit Normal (2)'!$B$4:$B$113</c:f>
              <c:numCache>
                <c:formatCode>General</c:formatCode>
                <c:ptCount val="110"/>
                <c:pt idx="0">
                  <c:v>1.9865547139277272E-4</c:v>
                </c:pt>
                <c:pt idx="1">
                  <c:v>2.9194692579146027E-4</c:v>
                </c:pt>
                <c:pt idx="2">
                  <c:v>4.2478027055075143E-4</c:v>
                </c:pt>
                <c:pt idx="3">
                  <c:v>6.119019301137719E-4</c:v>
                </c:pt>
                <c:pt idx="4">
                  <c:v>8.7268269504576015E-4</c:v>
                </c:pt>
                <c:pt idx="5">
                  <c:v>1.2322191684730199E-3</c:v>
                </c:pt>
                <c:pt idx="6">
                  <c:v>1.7225689390536812E-3</c:v>
                </c:pt>
                <c:pt idx="7">
                  <c:v>2.3840882014648404E-3</c:v>
                </c:pt>
                <c:pt idx="8">
                  <c:v>3.2668190561999182E-3</c:v>
                </c:pt>
                <c:pt idx="9">
                  <c:v>4.4318484119380075E-3</c:v>
                </c:pt>
                <c:pt idx="10">
                  <c:v>5.9525324197758538E-3</c:v>
                </c:pt>
                <c:pt idx="11">
                  <c:v>7.9154515829799686E-3</c:v>
                </c:pt>
                <c:pt idx="12">
                  <c:v>1.0420934814422592E-2</c:v>
                </c:pt>
                <c:pt idx="13">
                  <c:v>1.3582969233685613E-2</c:v>
                </c:pt>
                <c:pt idx="14">
                  <c:v>1.752830049356854E-2</c:v>
                </c:pt>
                <c:pt idx="15">
                  <c:v>2.2394530294842899E-2</c:v>
                </c:pt>
                <c:pt idx="16">
                  <c:v>2.8327037741601186E-2</c:v>
                </c:pt>
                <c:pt idx="17">
                  <c:v>3.5474592846231424E-2</c:v>
                </c:pt>
                <c:pt idx="18">
                  <c:v>4.3983595980427191E-2</c:v>
                </c:pt>
                <c:pt idx="19">
                  <c:v>5.3990966513188063E-2</c:v>
                </c:pt>
                <c:pt idx="20">
                  <c:v>6.5615814774676595E-2</c:v>
                </c:pt>
                <c:pt idx="21">
                  <c:v>7.8950158300894149E-2</c:v>
                </c:pt>
                <c:pt idx="22">
                  <c:v>9.4049077376886947E-2</c:v>
                </c:pt>
                <c:pt idx="23">
                  <c:v>0.11092083467945554</c:v>
                </c:pt>
                <c:pt idx="24">
                  <c:v>0.12951759566589174</c:v>
                </c:pt>
                <c:pt idx="25">
                  <c:v>0.14972746563574488</c:v>
                </c:pt>
                <c:pt idx="26">
                  <c:v>0.17136859204780736</c:v>
                </c:pt>
                <c:pt idx="27">
                  <c:v>0.19418605498321295</c:v>
                </c:pt>
                <c:pt idx="28">
                  <c:v>0.21785217703255053</c:v>
                </c:pt>
                <c:pt idx="29">
                  <c:v>0.24197072451914337</c:v>
                </c:pt>
                <c:pt idx="30">
                  <c:v>0.26608524989875482</c:v>
                </c:pt>
                <c:pt idx="31">
                  <c:v>0.28969155276148273</c:v>
                </c:pt>
                <c:pt idx="32">
                  <c:v>0.31225393336676127</c:v>
                </c:pt>
                <c:pt idx="33">
                  <c:v>0.33322460289179967</c:v>
                </c:pt>
                <c:pt idx="34">
                  <c:v>0.35206532676429952</c:v>
                </c:pt>
                <c:pt idx="35">
                  <c:v>0.36827014030332333</c:v>
                </c:pt>
                <c:pt idx="36">
                  <c:v>0.38138781546052414</c:v>
                </c:pt>
                <c:pt idx="37">
                  <c:v>0.39104269397545588</c:v>
                </c:pt>
                <c:pt idx="38">
                  <c:v>0.39695254747701181</c:v>
                </c:pt>
                <c:pt idx="39">
                  <c:v>0.3989422804014327</c:v>
                </c:pt>
                <c:pt idx="40">
                  <c:v>0.39695254747701181</c:v>
                </c:pt>
                <c:pt idx="41">
                  <c:v>0.39104269397545588</c:v>
                </c:pt>
                <c:pt idx="42">
                  <c:v>0.38138781546052414</c:v>
                </c:pt>
                <c:pt idx="43">
                  <c:v>0.36827014030332333</c:v>
                </c:pt>
                <c:pt idx="44">
                  <c:v>0.35206532676429952</c:v>
                </c:pt>
                <c:pt idx="45">
                  <c:v>0.33322460289179967</c:v>
                </c:pt>
                <c:pt idx="46">
                  <c:v>0.31225393336676127</c:v>
                </c:pt>
                <c:pt idx="47">
                  <c:v>0.28969155276148273</c:v>
                </c:pt>
                <c:pt idx="48">
                  <c:v>0.26608524989875482</c:v>
                </c:pt>
                <c:pt idx="49">
                  <c:v>0.24197072451914337</c:v>
                </c:pt>
                <c:pt idx="50">
                  <c:v>0.21785217703255053</c:v>
                </c:pt>
                <c:pt idx="51">
                  <c:v>0.19418605498321295</c:v>
                </c:pt>
                <c:pt idx="52">
                  <c:v>0.17136859204780736</c:v>
                </c:pt>
                <c:pt idx="53">
                  <c:v>0.14972746563574488</c:v>
                </c:pt>
                <c:pt idx="54">
                  <c:v>0.12951759566589174</c:v>
                </c:pt>
                <c:pt idx="55">
                  <c:v>0.11092083467945554</c:v>
                </c:pt>
                <c:pt idx="56">
                  <c:v>9.4049077376886947E-2</c:v>
                </c:pt>
                <c:pt idx="57">
                  <c:v>7.8950158300894149E-2</c:v>
                </c:pt>
                <c:pt idx="58">
                  <c:v>6.5615814774676595E-2</c:v>
                </c:pt>
                <c:pt idx="59">
                  <c:v>5.3990966513188063E-2</c:v>
                </c:pt>
                <c:pt idx="60">
                  <c:v>4.3983595980427191E-2</c:v>
                </c:pt>
                <c:pt idx="61">
                  <c:v>3.5474592846231424E-2</c:v>
                </c:pt>
                <c:pt idx="62">
                  <c:v>2.8327037741601186E-2</c:v>
                </c:pt>
                <c:pt idx="63">
                  <c:v>2.2394530294842899E-2</c:v>
                </c:pt>
                <c:pt idx="64">
                  <c:v>1.7528300493568086E-2</c:v>
                </c:pt>
                <c:pt idx="65">
                  <c:v>1.3582969233685613E-2</c:v>
                </c:pt>
                <c:pt idx="66">
                  <c:v>1.0420934814422592E-2</c:v>
                </c:pt>
                <c:pt idx="67">
                  <c:v>7.915451582979743E-3</c:v>
                </c:pt>
                <c:pt idx="68">
                  <c:v>5.9525324197756795E-3</c:v>
                </c:pt>
                <c:pt idx="69">
                  <c:v>4.431848411937874E-3</c:v>
                </c:pt>
                <c:pt idx="70">
                  <c:v>3.2668190561999182E-3</c:v>
                </c:pt>
                <c:pt idx="71">
                  <c:v>2.3840882014647662E-3</c:v>
                </c:pt>
                <c:pt idx="72">
                  <c:v>1.7225689390536229E-3</c:v>
                </c:pt>
                <c:pt idx="73">
                  <c:v>1.2322191684729772E-3</c:v>
                </c:pt>
                <c:pt idx="74">
                  <c:v>8.7268269504572915E-4</c:v>
                </c:pt>
                <c:pt idx="75">
                  <c:v>6.1190193011375076E-4</c:v>
                </c:pt>
                <c:pt idx="76">
                  <c:v>4.2478027055073593E-4</c:v>
                </c:pt>
                <c:pt idx="77">
                  <c:v>2.919469257914491E-4</c:v>
                </c:pt>
                <c:pt idx="78">
                  <c:v>1.9865547139276475E-4</c:v>
                </c:pt>
                <c:pt idx="79">
                  <c:v>1.3383022576488014E-4</c:v>
                </c:pt>
                <c:pt idx="80">
                  <c:v>8.926165717712912E-5</c:v>
                </c:pt>
                <c:pt idx="81">
                  <c:v>5.8943067756537443E-5</c:v>
                </c:pt>
                <c:pt idx="82">
                  <c:v>3.853519674208549E-5</c:v>
                </c:pt>
                <c:pt idx="83">
                  <c:v>2.4942471290052468E-5</c:v>
                </c:pt>
                <c:pt idx="84">
                  <c:v>1.5983741106904766E-5</c:v>
                </c:pt>
                <c:pt idx="85">
                  <c:v>1.0140852065486255E-5</c:v>
                </c:pt>
                <c:pt idx="86">
                  <c:v>6.369825178866807E-6</c:v>
                </c:pt>
                <c:pt idx="87">
                  <c:v>3.9612990910318923E-6</c:v>
                </c:pt>
                <c:pt idx="88">
                  <c:v>2.4389607458932395E-6</c:v>
                </c:pt>
                <c:pt idx="89">
                  <c:v>1.4867195147342238E-6</c:v>
                </c:pt>
                <c:pt idx="90">
                  <c:v>8.9724351623828588E-7</c:v>
                </c:pt>
                <c:pt idx="91">
                  <c:v>5.3610353446973477E-7</c:v>
                </c:pt>
                <c:pt idx="92">
                  <c:v>3.1713492167158123E-7</c:v>
                </c:pt>
                <c:pt idx="93">
                  <c:v>1.8573618445551907E-7</c:v>
                </c:pt>
                <c:pt idx="94">
                  <c:v>1.0769760042542703E-7</c:v>
                </c:pt>
                <c:pt idx="95">
                  <c:v>6.1826205001654827E-8</c:v>
                </c:pt>
                <c:pt idx="96">
                  <c:v>3.5139550948202342E-8</c:v>
                </c:pt>
                <c:pt idx="97">
                  <c:v>1.9773196406243547E-8</c:v>
                </c:pt>
                <c:pt idx="98">
                  <c:v>1.1015763624681683E-8</c:v>
                </c:pt>
                <c:pt idx="99">
                  <c:v>6.0758828498229403E-9</c:v>
                </c:pt>
                <c:pt idx="100">
                  <c:v>3.3178842435470812E-9</c:v>
                </c:pt>
                <c:pt idx="101">
                  <c:v>1.7937839079639713E-9</c:v>
                </c:pt>
                <c:pt idx="102">
                  <c:v>9.6014333703117552E-10</c:v>
                </c:pt>
                <c:pt idx="103">
                  <c:v>5.0881402816447307E-10</c:v>
                </c:pt>
                <c:pt idx="104">
                  <c:v>2.6695566147626813E-10</c:v>
                </c:pt>
                <c:pt idx="105">
                  <c:v>1.3866799941652187E-10</c:v>
                </c:pt>
                <c:pt idx="106">
                  <c:v>7.1313281239955943E-11</c:v>
                </c:pt>
                <c:pt idx="107">
                  <c:v>3.6309615017915555E-11</c:v>
                </c:pt>
                <c:pt idx="108">
                  <c:v>1.8303322170154479E-11</c:v>
                </c:pt>
                <c:pt idx="109">
                  <c:v>9.1347204083639765E-12</c:v>
                </c:pt>
              </c:numCache>
            </c:numRef>
          </c:yVal>
          <c:smooth val="1"/>
        </c:ser>
        <c:ser>
          <c:idx val="2"/>
          <c:order val="1"/>
          <c:tx>
            <c:v>c0</c:v>
          </c:tx>
          <c:marker>
            <c:symbol val="none"/>
          </c:marker>
          <c:dPt>
            <c:idx val="1"/>
            <c:bubble3D val="0"/>
            <c:spPr>
              <a:ln w="12700">
                <a:solidFill>
                  <a:schemeClr val="accent1"/>
                </a:solidFill>
              </a:ln>
            </c:spPr>
          </c:dPt>
          <c:xVal>
            <c:numRef>
              <c:f>'Unit Normal (2)'!$R$44:$S$44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'Unit Normal (2)'!$T$44:$U$44</c:f>
              <c:numCache>
                <c:formatCode>General</c:formatCode>
                <c:ptCount val="2"/>
                <c:pt idx="0">
                  <c:v>0</c:v>
                </c:pt>
                <c:pt idx="1">
                  <c:v>0.48</c:v>
                </c:pt>
              </c:numCache>
            </c:numRef>
          </c:yVal>
          <c:smooth val="1"/>
        </c:ser>
        <c:ser>
          <c:idx val="1"/>
          <c:order val="2"/>
          <c:tx>
            <c:v>c1</c:v>
          </c:tx>
          <c:spPr>
            <a:ln w="19050"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'Unit Normal (2)'!$R$45:$S$45</c:f>
              <c:numCache>
                <c:formatCode>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'Unit Normal (2)'!$T$45:$U$45</c:f>
              <c:numCache>
                <c:formatCode>General</c:formatCode>
                <c:ptCount val="2"/>
                <c:pt idx="0">
                  <c:v>0</c:v>
                </c:pt>
                <c:pt idx="1">
                  <c:v>0.55000000000000004</c:v>
                </c:pt>
              </c:numCache>
            </c:numRef>
          </c:yVal>
          <c:smooth val="1"/>
        </c:ser>
        <c:ser>
          <c:idx val="3"/>
          <c:order val="3"/>
          <c:tx>
            <c:v>c-2</c:v>
          </c:tx>
          <c:spPr>
            <a:ln w="19050"/>
          </c:spPr>
          <c:marker>
            <c:symbol val="none"/>
          </c:marker>
          <c:xVal>
            <c:numRef>
              <c:f>'Unit Normal (2)'!$R$42:$S$42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xVal>
          <c:yVal>
            <c:numRef>
              <c:f>'Unit Normal (2)'!$T$42:$U$42</c:f>
              <c:numCache>
                <c:formatCode>General</c:formatCode>
                <c:ptCount val="2"/>
                <c:pt idx="0">
                  <c:v>0</c:v>
                </c:pt>
                <c:pt idx="1">
                  <c:v>0.12</c:v>
                </c:pt>
              </c:numCache>
            </c:numRef>
          </c:yVal>
          <c:smooth val="1"/>
        </c:ser>
        <c:ser>
          <c:idx val="4"/>
          <c:order val="4"/>
          <c:tx>
            <c:v>c-1</c:v>
          </c:tx>
          <c:spPr>
            <a:ln w="19050"/>
          </c:spPr>
          <c:marker>
            <c:symbol val="none"/>
          </c:marker>
          <c:xVal>
            <c:numRef>
              <c:f>'Unit Normal (2)'!$R$43:$S$43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'Unit Normal (2)'!$T$43:$U$43</c:f>
              <c:numCache>
                <c:formatCode>General</c:formatCode>
                <c:ptCount val="2"/>
                <c:pt idx="0">
                  <c:v>0</c:v>
                </c:pt>
                <c:pt idx="1">
                  <c:v>0.35</c:v>
                </c:pt>
              </c:numCache>
            </c:numRef>
          </c:yVal>
          <c:smooth val="1"/>
        </c:ser>
        <c:ser>
          <c:idx val="5"/>
          <c:order val="5"/>
          <c:tx>
            <c:v>c2</c:v>
          </c:tx>
          <c:spPr>
            <a:ln w="19050"/>
          </c:spPr>
          <c:marker>
            <c:symbol val="none"/>
          </c:marker>
          <c:xVal>
            <c:numRef>
              <c:f>'Unit Normal (2)'!$R$46:$S$46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'Unit Normal (2)'!$T$46:$U$46</c:f>
              <c:numCache>
                <c:formatCode>General</c:formatCode>
                <c:ptCount val="2"/>
                <c:pt idx="0">
                  <c:v>0</c:v>
                </c:pt>
                <c:pt idx="1">
                  <c:v>0.65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852352"/>
        <c:axId val="174866816"/>
      </c:scatterChart>
      <c:valAx>
        <c:axId val="174852352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Strength of Evidence (</a:t>
                </a:r>
                <a:r>
                  <a:rPr lang="el-GR" sz="1200"/>
                  <a:t>σ</a:t>
                </a:r>
                <a:r>
                  <a:rPr lang="en-US" sz="1200"/>
                  <a:t>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74866816"/>
        <c:crosses val="autoZero"/>
        <c:crossBetween val="midCat"/>
        <c:majorUnit val="1"/>
      </c:valAx>
      <c:valAx>
        <c:axId val="174866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4852352"/>
        <c:crossesAt val="-4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'Unit Normal (2)'!$A$3:$A$113</c:f>
              <c:numCache>
                <c:formatCode>General</c:formatCode>
                <c:ptCount val="11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0.1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2.2000000000000002</c:v>
                </c:pt>
                <c:pt idx="63">
                  <c:v>2.2999999999999998</c:v>
                </c:pt>
                <c:pt idx="64">
                  <c:v>2.4</c:v>
                </c:pt>
                <c:pt idx="65">
                  <c:v>2.5000000000000102</c:v>
                </c:pt>
                <c:pt idx="66">
                  <c:v>2.6</c:v>
                </c:pt>
                <c:pt idx="67">
                  <c:v>2.7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  <c:pt idx="81">
                  <c:v>4.1000000000000103</c:v>
                </c:pt>
                <c:pt idx="82">
                  <c:v>4.2000000000000099</c:v>
                </c:pt>
                <c:pt idx="83">
                  <c:v>4.3000000000000096</c:v>
                </c:pt>
                <c:pt idx="84">
                  <c:v>4.4000000000000101</c:v>
                </c:pt>
                <c:pt idx="85">
                  <c:v>4.5000000000000098</c:v>
                </c:pt>
                <c:pt idx="86">
                  <c:v>4.6000000000000103</c:v>
                </c:pt>
                <c:pt idx="87">
                  <c:v>4.7000000000000099</c:v>
                </c:pt>
                <c:pt idx="88">
                  <c:v>4.8000000000000096</c:v>
                </c:pt>
                <c:pt idx="89">
                  <c:v>4.9000000000000101</c:v>
                </c:pt>
                <c:pt idx="90">
                  <c:v>5.0000000000000098</c:v>
                </c:pt>
                <c:pt idx="91">
                  <c:v>5.1000000000000103</c:v>
                </c:pt>
                <c:pt idx="92">
                  <c:v>5.2000000000000099</c:v>
                </c:pt>
                <c:pt idx="93">
                  <c:v>5.3000000000000096</c:v>
                </c:pt>
                <c:pt idx="94">
                  <c:v>5.4000000000000101</c:v>
                </c:pt>
                <c:pt idx="95">
                  <c:v>5.5000000000000098</c:v>
                </c:pt>
                <c:pt idx="96">
                  <c:v>5.6000000000000103</c:v>
                </c:pt>
                <c:pt idx="97">
                  <c:v>5.7000000000000099</c:v>
                </c:pt>
                <c:pt idx="98">
                  <c:v>5.8000000000000096</c:v>
                </c:pt>
                <c:pt idx="99">
                  <c:v>5.9000000000000101</c:v>
                </c:pt>
                <c:pt idx="100">
                  <c:v>6.0000000000000098</c:v>
                </c:pt>
                <c:pt idx="101">
                  <c:v>6.1000000000000103</c:v>
                </c:pt>
                <c:pt idx="102">
                  <c:v>6.2000000000000099</c:v>
                </c:pt>
                <c:pt idx="103">
                  <c:v>6.3000000000000096</c:v>
                </c:pt>
                <c:pt idx="104">
                  <c:v>6.4000000000000101</c:v>
                </c:pt>
                <c:pt idx="105">
                  <c:v>6.5000000000000098</c:v>
                </c:pt>
                <c:pt idx="106">
                  <c:v>6.6000000000000103</c:v>
                </c:pt>
                <c:pt idx="107">
                  <c:v>6.7000000000000099</c:v>
                </c:pt>
                <c:pt idx="108">
                  <c:v>6.8000000000000096</c:v>
                </c:pt>
                <c:pt idx="109">
                  <c:v>6.9000000000000101</c:v>
                </c:pt>
                <c:pt idx="110">
                  <c:v>7.0000000000000098</c:v>
                </c:pt>
              </c:numCache>
            </c:numRef>
          </c:xVal>
          <c:yVal>
            <c:numRef>
              <c:f>'Unit Normal (2)'!$D$3:$D$113</c:f>
              <c:numCache>
                <c:formatCode>General</c:formatCode>
                <c:ptCount val="111"/>
                <c:pt idx="0">
                  <c:v>3.1671241833119857E-5</c:v>
                </c:pt>
                <c:pt idx="1">
                  <c:v>4.8096344017602614E-5</c:v>
                </c:pt>
                <c:pt idx="2">
                  <c:v>7.234804392511999E-5</c:v>
                </c:pt>
                <c:pt idx="3">
                  <c:v>1.0779973347738824E-4</c:v>
                </c:pt>
                <c:pt idx="4">
                  <c:v>1.5910859015753364E-4</c:v>
                </c:pt>
                <c:pt idx="5">
                  <c:v>2.3262907903552504E-4</c:v>
                </c:pt>
                <c:pt idx="6">
                  <c:v>3.369292656768808E-4</c:v>
                </c:pt>
                <c:pt idx="7">
                  <c:v>4.8342414238377744E-4</c:v>
                </c:pt>
                <c:pt idx="8">
                  <c:v>6.8713793791584719E-4</c:v>
                </c:pt>
                <c:pt idx="9">
                  <c:v>9.676032132183561E-4</c:v>
                </c:pt>
                <c:pt idx="10">
                  <c:v>1.3498980316300933E-3</c:v>
                </c:pt>
                <c:pt idx="11">
                  <c:v>1.8658133003840378E-3</c:v>
                </c:pt>
                <c:pt idx="12">
                  <c:v>2.5551303304279312E-3</c:v>
                </c:pt>
                <c:pt idx="13">
                  <c:v>3.4669738030406643E-3</c:v>
                </c:pt>
                <c:pt idx="14">
                  <c:v>4.6611880237187476E-3</c:v>
                </c:pt>
                <c:pt idx="15">
                  <c:v>6.2096653257761331E-3</c:v>
                </c:pt>
                <c:pt idx="16">
                  <c:v>8.1975359245961311E-3</c:v>
                </c:pt>
                <c:pt idx="17">
                  <c:v>1.0724110021675811E-2</c:v>
                </c:pt>
                <c:pt idx="18">
                  <c:v>1.3903447513498597E-2</c:v>
                </c:pt>
                <c:pt idx="19">
                  <c:v>1.7864420562816546E-2</c:v>
                </c:pt>
                <c:pt idx="20">
                  <c:v>2.2750131948179191E-2</c:v>
                </c:pt>
                <c:pt idx="21">
                  <c:v>2.87165598160018E-2</c:v>
                </c:pt>
                <c:pt idx="22">
                  <c:v>3.5930319112925789E-2</c:v>
                </c:pt>
                <c:pt idx="23">
                  <c:v>4.4565462758543041E-2</c:v>
                </c:pt>
                <c:pt idx="24">
                  <c:v>5.4799291699557967E-2</c:v>
                </c:pt>
                <c:pt idx="25">
                  <c:v>6.6807201268858057E-2</c:v>
                </c:pt>
                <c:pt idx="26">
                  <c:v>8.0756659233771053E-2</c:v>
                </c:pt>
                <c:pt idx="27">
                  <c:v>9.6800484585610316E-2</c:v>
                </c:pt>
                <c:pt idx="28">
                  <c:v>0.11506967022170828</c:v>
                </c:pt>
                <c:pt idx="29">
                  <c:v>0.13566606094638264</c:v>
                </c:pt>
                <c:pt idx="30">
                  <c:v>0.15865525393145699</c:v>
                </c:pt>
                <c:pt idx="31">
                  <c:v>0.1840601253467595</c:v>
                </c:pt>
                <c:pt idx="32">
                  <c:v>0.21185539858339661</c:v>
                </c:pt>
                <c:pt idx="33">
                  <c:v>0.24196365222307298</c:v>
                </c:pt>
                <c:pt idx="34">
                  <c:v>0.27425311775007355</c:v>
                </c:pt>
                <c:pt idx="35">
                  <c:v>0.30853753872598688</c:v>
                </c:pt>
                <c:pt idx="36">
                  <c:v>0.34457825838967576</c:v>
                </c:pt>
                <c:pt idx="37">
                  <c:v>0.38208857781104733</c:v>
                </c:pt>
                <c:pt idx="38">
                  <c:v>0.42074029056089696</c:v>
                </c:pt>
                <c:pt idx="39">
                  <c:v>0.46017216272297101</c:v>
                </c:pt>
                <c:pt idx="40">
                  <c:v>0.5</c:v>
                </c:pt>
                <c:pt idx="41">
                  <c:v>0.53982783727702899</c:v>
                </c:pt>
                <c:pt idx="42">
                  <c:v>0.57925970943910299</c:v>
                </c:pt>
                <c:pt idx="43">
                  <c:v>0.61791142218895267</c:v>
                </c:pt>
                <c:pt idx="44">
                  <c:v>0.65542174161032429</c:v>
                </c:pt>
                <c:pt idx="45">
                  <c:v>0.69146246127401312</c:v>
                </c:pt>
                <c:pt idx="46">
                  <c:v>0.72574688224992645</c:v>
                </c:pt>
                <c:pt idx="47">
                  <c:v>0.75803634777692697</c:v>
                </c:pt>
                <c:pt idx="48">
                  <c:v>0.78814460141660336</c:v>
                </c:pt>
                <c:pt idx="49">
                  <c:v>0.81593987465324047</c:v>
                </c:pt>
                <c:pt idx="50">
                  <c:v>0.84134474606854304</c:v>
                </c:pt>
                <c:pt idx="51">
                  <c:v>0.86433393905361733</c:v>
                </c:pt>
                <c:pt idx="52">
                  <c:v>0.88493032977829178</c:v>
                </c:pt>
                <c:pt idx="53">
                  <c:v>0.9031995154143897</c:v>
                </c:pt>
                <c:pt idx="54">
                  <c:v>0.91924334076622893</c:v>
                </c:pt>
                <c:pt idx="55">
                  <c:v>0.93319279873114191</c:v>
                </c:pt>
                <c:pt idx="56">
                  <c:v>0.94520070830044201</c:v>
                </c:pt>
                <c:pt idx="57">
                  <c:v>0.95543453724145699</c:v>
                </c:pt>
                <c:pt idx="58">
                  <c:v>0.96406968088707423</c:v>
                </c:pt>
                <c:pt idx="59">
                  <c:v>0.97128344018399815</c:v>
                </c:pt>
                <c:pt idx="60">
                  <c:v>0.97724986805182079</c:v>
                </c:pt>
                <c:pt idx="61">
                  <c:v>0.98213557943718344</c:v>
                </c:pt>
                <c:pt idx="62">
                  <c:v>0.98609655248650141</c:v>
                </c:pt>
                <c:pt idx="63">
                  <c:v>0.98927588997832416</c:v>
                </c:pt>
                <c:pt idx="64">
                  <c:v>0.99180246407540384</c:v>
                </c:pt>
                <c:pt idx="65">
                  <c:v>0.99379033467422406</c:v>
                </c:pt>
                <c:pt idx="66">
                  <c:v>0.99533881197628127</c:v>
                </c:pt>
                <c:pt idx="67">
                  <c:v>0.99653302619695938</c:v>
                </c:pt>
                <c:pt idx="68">
                  <c:v>0.99744486966957213</c:v>
                </c:pt>
                <c:pt idx="69">
                  <c:v>0.99813418669961607</c:v>
                </c:pt>
                <c:pt idx="70">
                  <c:v>0.9986501019683699</c:v>
                </c:pt>
                <c:pt idx="71">
                  <c:v>0.99903239678678168</c:v>
                </c:pt>
                <c:pt idx="72">
                  <c:v>0.99931286206208414</c:v>
                </c:pt>
                <c:pt idx="73">
                  <c:v>0.99951657585761622</c:v>
                </c:pt>
                <c:pt idx="74">
                  <c:v>0.99966307073432314</c:v>
                </c:pt>
                <c:pt idx="75">
                  <c:v>0.99976737092096446</c:v>
                </c:pt>
                <c:pt idx="76">
                  <c:v>0.99984089140984245</c:v>
                </c:pt>
                <c:pt idx="77">
                  <c:v>0.99989220026652259</c:v>
                </c:pt>
                <c:pt idx="78">
                  <c:v>0.99992765195607491</c:v>
                </c:pt>
                <c:pt idx="79">
                  <c:v>0.99995190365598241</c:v>
                </c:pt>
                <c:pt idx="80">
                  <c:v>0.99996832875816688</c:v>
                </c:pt>
                <c:pt idx="81">
                  <c:v>0.99997934249308751</c:v>
                </c:pt>
                <c:pt idx="82">
                  <c:v>0.9999866542509841</c:v>
                </c:pt>
                <c:pt idx="83">
                  <c:v>0.99999146009452899</c:v>
                </c:pt>
                <c:pt idx="84">
                  <c:v>0.99999458745609227</c:v>
                </c:pt>
                <c:pt idx="85">
                  <c:v>0.99999660232687526</c:v>
                </c:pt>
                <c:pt idx="86">
                  <c:v>0.9999978875452975</c:v>
                </c:pt>
                <c:pt idx="87">
                  <c:v>0.99999869919254614</c:v>
                </c:pt>
                <c:pt idx="88">
                  <c:v>0.99999920667184805</c:v>
                </c:pt>
                <c:pt idx="89">
                  <c:v>0.99999952081672339</c:v>
                </c:pt>
                <c:pt idx="90">
                  <c:v>0.99999971334842808</c:v>
                </c:pt>
                <c:pt idx="91">
                  <c:v>0.99999983017325933</c:v>
                </c:pt>
                <c:pt idx="92">
                  <c:v>0.99999990035573683</c:v>
                </c:pt>
                <c:pt idx="93">
                  <c:v>0.99999994209865961</c:v>
                </c:pt>
                <c:pt idx="94">
                  <c:v>0.99999996667955149</c:v>
                </c:pt>
                <c:pt idx="95">
                  <c:v>0.99999998101043752</c:v>
                </c:pt>
                <c:pt idx="96">
                  <c:v>0.99999998928240974</c:v>
                </c:pt>
                <c:pt idx="97">
                  <c:v>0.99999999400962858</c:v>
                </c:pt>
                <c:pt idx="98">
                  <c:v>0.99999999668425399</c:v>
                </c:pt>
                <c:pt idx="99">
                  <c:v>0.99999999818249219</c:v>
                </c:pt>
                <c:pt idx="100">
                  <c:v>0.9999999990134123</c:v>
                </c:pt>
                <c:pt idx="101">
                  <c:v>0.99999999946965767</c:v>
                </c:pt>
                <c:pt idx="102">
                  <c:v>0.99999999971768416</c:v>
                </c:pt>
                <c:pt idx="103">
                  <c:v>0.99999999985117716</c:v>
                </c:pt>
                <c:pt idx="104">
                  <c:v>0.99999999992231148</c:v>
                </c:pt>
                <c:pt idx="105">
                  <c:v>0.99999999995984001</c:v>
                </c:pt>
                <c:pt idx="106">
                  <c:v>0.99999999997944211</c:v>
                </c:pt>
                <c:pt idx="107">
                  <c:v>0.999999999989579</c:v>
                </c:pt>
                <c:pt idx="108">
                  <c:v>0.99999999999476907</c:v>
                </c:pt>
                <c:pt idx="109">
                  <c:v>0.99999999999739986</c:v>
                </c:pt>
                <c:pt idx="110">
                  <c:v>0.99999999999872013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'Unit Normal (2)'!$R$63:$S$63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'Unit Normal (2)'!$T$63:$U$63</c:f>
              <c:numCache>
                <c:formatCode>General</c:formatCod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'Unit Normal (2)'!$R$64:$S$64</c:f>
              <c:numCache>
                <c:formatCode>General</c:formatCode>
                <c:ptCount val="2"/>
                <c:pt idx="0">
                  <c:v>-4</c:v>
                </c:pt>
                <c:pt idx="1">
                  <c:v>0</c:v>
                </c:pt>
              </c:numCache>
            </c:numRef>
          </c:xVal>
          <c:yVal>
            <c:numRef>
              <c:f>'Unit Normal (2)'!$T$64:$U$64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906368"/>
        <c:axId val="179840128"/>
      </c:scatterChart>
      <c:valAx>
        <c:axId val="174906368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Strength of Evidence (</a:t>
                </a:r>
                <a:r>
                  <a:rPr lang="el-GR" sz="1200"/>
                  <a:t>σ)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9840128"/>
        <c:crosses val="autoZero"/>
        <c:crossBetween val="midCat"/>
        <c:majorUnit val="1"/>
      </c:valAx>
      <c:valAx>
        <c:axId val="179840128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Cumulative</a:t>
                </a:r>
                <a:r>
                  <a:rPr lang="en-US"/>
                  <a:t>  Probability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4906368"/>
        <c:crossesAt val="-4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'Unit Normal (2)'!$A$4:$A$113</c:f>
              <c:numCache>
                <c:formatCode>General</c:formatCode>
                <c:ptCount val="110"/>
                <c:pt idx="0">
                  <c:v>-3.9</c:v>
                </c:pt>
                <c:pt idx="1">
                  <c:v>-3.8</c:v>
                </c:pt>
                <c:pt idx="2">
                  <c:v>-3.7</c:v>
                </c:pt>
                <c:pt idx="3">
                  <c:v>-3.6</c:v>
                </c:pt>
                <c:pt idx="4">
                  <c:v>-3.5</c:v>
                </c:pt>
                <c:pt idx="5">
                  <c:v>-3.4</c:v>
                </c:pt>
                <c:pt idx="6">
                  <c:v>-3.3</c:v>
                </c:pt>
                <c:pt idx="7">
                  <c:v>-3.2</c:v>
                </c:pt>
                <c:pt idx="8">
                  <c:v>-3.1</c:v>
                </c:pt>
                <c:pt idx="9">
                  <c:v>-3</c:v>
                </c:pt>
                <c:pt idx="10">
                  <c:v>-2.9</c:v>
                </c:pt>
                <c:pt idx="11">
                  <c:v>-2.8</c:v>
                </c:pt>
                <c:pt idx="12">
                  <c:v>-2.7</c:v>
                </c:pt>
                <c:pt idx="13">
                  <c:v>-2.6</c:v>
                </c:pt>
                <c:pt idx="14">
                  <c:v>-2.5</c:v>
                </c:pt>
                <c:pt idx="15">
                  <c:v>-2.4</c:v>
                </c:pt>
                <c:pt idx="16">
                  <c:v>-2.2999999999999998</c:v>
                </c:pt>
                <c:pt idx="17">
                  <c:v>-2.2000000000000002</c:v>
                </c:pt>
                <c:pt idx="18">
                  <c:v>-2.1</c:v>
                </c:pt>
                <c:pt idx="19">
                  <c:v>-2</c:v>
                </c:pt>
                <c:pt idx="20">
                  <c:v>-1.9</c:v>
                </c:pt>
                <c:pt idx="21">
                  <c:v>-1.8</c:v>
                </c:pt>
                <c:pt idx="22">
                  <c:v>-1.7</c:v>
                </c:pt>
                <c:pt idx="23">
                  <c:v>-1.6</c:v>
                </c:pt>
                <c:pt idx="24">
                  <c:v>-1.5</c:v>
                </c:pt>
                <c:pt idx="25">
                  <c:v>-1.4</c:v>
                </c:pt>
                <c:pt idx="26">
                  <c:v>-1.3</c:v>
                </c:pt>
                <c:pt idx="27">
                  <c:v>-1.2</c:v>
                </c:pt>
                <c:pt idx="28">
                  <c:v>-1.1000000000000001</c:v>
                </c:pt>
                <c:pt idx="29">
                  <c:v>-1</c:v>
                </c:pt>
                <c:pt idx="30">
                  <c:v>-0.9</c:v>
                </c:pt>
                <c:pt idx="31">
                  <c:v>-0.8</c:v>
                </c:pt>
                <c:pt idx="32">
                  <c:v>-0.7</c:v>
                </c:pt>
                <c:pt idx="33">
                  <c:v>-0.6</c:v>
                </c:pt>
                <c:pt idx="34">
                  <c:v>-0.5</c:v>
                </c:pt>
                <c:pt idx="35">
                  <c:v>-0.4</c:v>
                </c:pt>
                <c:pt idx="36">
                  <c:v>-0.3</c:v>
                </c:pt>
                <c:pt idx="37">
                  <c:v>-0.2</c:v>
                </c:pt>
                <c:pt idx="38">
                  <c:v>-0.1</c:v>
                </c:pt>
                <c:pt idx="39">
                  <c:v>0</c:v>
                </c:pt>
                <c:pt idx="40">
                  <c:v>0.1</c:v>
                </c:pt>
                <c:pt idx="41">
                  <c:v>0.2</c:v>
                </c:pt>
                <c:pt idx="42">
                  <c:v>0.3</c:v>
                </c:pt>
                <c:pt idx="43">
                  <c:v>0.4</c:v>
                </c:pt>
                <c:pt idx="44">
                  <c:v>0.5</c:v>
                </c:pt>
                <c:pt idx="45">
                  <c:v>0.6</c:v>
                </c:pt>
                <c:pt idx="46">
                  <c:v>0.7</c:v>
                </c:pt>
                <c:pt idx="47">
                  <c:v>0.8</c:v>
                </c:pt>
                <c:pt idx="48">
                  <c:v>0.9</c:v>
                </c:pt>
                <c:pt idx="49">
                  <c:v>1</c:v>
                </c:pt>
                <c:pt idx="50">
                  <c:v>1.1000000000000001</c:v>
                </c:pt>
                <c:pt idx="51">
                  <c:v>1.2</c:v>
                </c:pt>
                <c:pt idx="52">
                  <c:v>1.3</c:v>
                </c:pt>
                <c:pt idx="53">
                  <c:v>1.4</c:v>
                </c:pt>
                <c:pt idx="54">
                  <c:v>1.5</c:v>
                </c:pt>
                <c:pt idx="55">
                  <c:v>1.6</c:v>
                </c:pt>
                <c:pt idx="56">
                  <c:v>1.7</c:v>
                </c:pt>
                <c:pt idx="57">
                  <c:v>1.8</c:v>
                </c:pt>
                <c:pt idx="58">
                  <c:v>1.9</c:v>
                </c:pt>
                <c:pt idx="59">
                  <c:v>2</c:v>
                </c:pt>
                <c:pt idx="60">
                  <c:v>2.1</c:v>
                </c:pt>
                <c:pt idx="61">
                  <c:v>2.2000000000000002</c:v>
                </c:pt>
                <c:pt idx="62">
                  <c:v>2.2999999999999998</c:v>
                </c:pt>
                <c:pt idx="63">
                  <c:v>2.4</c:v>
                </c:pt>
                <c:pt idx="64">
                  <c:v>2.5000000000000102</c:v>
                </c:pt>
                <c:pt idx="65">
                  <c:v>2.6</c:v>
                </c:pt>
                <c:pt idx="66">
                  <c:v>2.7</c:v>
                </c:pt>
                <c:pt idx="67">
                  <c:v>2.80000000000001</c:v>
                </c:pt>
                <c:pt idx="68">
                  <c:v>2.9000000000000101</c:v>
                </c:pt>
                <c:pt idx="69">
                  <c:v>3.0000000000000102</c:v>
                </c:pt>
                <c:pt idx="70">
                  <c:v>3.1</c:v>
                </c:pt>
                <c:pt idx="71">
                  <c:v>3.2000000000000099</c:v>
                </c:pt>
                <c:pt idx="72">
                  <c:v>3.30000000000001</c:v>
                </c:pt>
                <c:pt idx="73">
                  <c:v>3.4000000000000101</c:v>
                </c:pt>
                <c:pt idx="74">
                  <c:v>3.5000000000000102</c:v>
                </c:pt>
                <c:pt idx="75">
                  <c:v>3.6000000000000099</c:v>
                </c:pt>
                <c:pt idx="76">
                  <c:v>3.7000000000000099</c:v>
                </c:pt>
                <c:pt idx="77">
                  <c:v>3.80000000000001</c:v>
                </c:pt>
                <c:pt idx="78">
                  <c:v>3.9000000000000101</c:v>
                </c:pt>
                <c:pt idx="79">
                  <c:v>4.0000000000000098</c:v>
                </c:pt>
                <c:pt idx="80">
                  <c:v>4.1000000000000103</c:v>
                </c:pt>
                <c:pt idx="81">
                  <c:v>4.2000000000000099</c:v>
                </c:pt>
                <c:pt idx="82">
                  <c:v>4.3000000000000096</c:v>
                </c:pt>
                <c:pt idx="83">
                  <c:v>4.4000000000000101</c:v>
                </c:pt>
                <c:pt idx="84">
                  <c:v>4.5000000000000098</c:v>
                </c:pt>
                <c:pt idx="85">
                  <c:v>4.6000000000000103</c:v>
                </c:pt>
                <c:pt idx="86">
                  <c:v>4.7000000000000099</c:v>
                </c:pt>
                <c:pt idx="87">
                  <c:v>4.8000000000000096</c:v>
                </c:pt>
                <c:pt idx="88">
                  <c:v>4.9000000000000101</c:v>
                </c:pt>
                <c:pt idx="89">
                  <c:v>5.0000000000000098</c:v>
                </c:pt>
                <c:pt idx="90">
                  <c:v>5.1000000000000103</c:v>
                </c:pt>
                <c:pt idx="91">
                  <c:v>5.2000000000000099</c:v>
                </c:pt>
                <c:pt idx="92">
                  <c:v>5.3000000000000096</c:v>
                </c:pt>
                <c:pt idx="93">
                  <c:v>5.4000000000000101</c:v>
                </c:pt>
                <c:pt idx="94">
                  <c:v>5.5000000000000098</c:v>
                </c:pt>
                <c:pt idx="95">
                  <c:v>5.6000000000000103</c:v>
                </c:pt>
                <c:pt idx="96">
                  <c:v>5.7000000000000099</c:v>
                </c:pt>
                <c:pt idx="97">
                  <c:v>5.8000000000000096</c:v>
                </c:pt>
                <c:pt idx="98">
                  <c:v>5.9000000000000101</c:v>
                </c:pt>
                <c:pt idx="99">
                  <c:v>6.0000000000000098</c:v>
                </c:pt>
                <c:pt idx="100">
                  <c:v>6.1000000000000103</c:v>
                </c:pt>
                <c:pt idx="101">
                  <c:v>6.2000000000000099</c:v>
                </c:pt>
                <c:pt idx="102">
                  <c:v>6.3000000000000096</c:v>
                </c:pt>
                <c:pt idx="103">
                  <c:v>6.4000000000000101</c:v>
                </c:pt>
                <c:pt idx="104">
                  <c:v>6.5000000000000098</c:v>
                </c:pt>
                <c:pt idx="105">
                  <c:v>6.6000000000000103</c:v>
                </c:pt>
                <c:pt idx="106">
                  <c:v>6.7000000000000099</c:v>
                </c:pt>
                <c:pt idx="107">
                  <c:v>6.8000000000000096</c:v>
                </c:pt>
                <c:pt idx="108">
                  <c:v>6.9000000000000101</c:v>
                </c:pt>
                <c:pt idx="109">
                  <c:v>7.0000000000000098</c:v>
                </c:pt>
              </c:numCache>
            </c:numRef>
          </c:xVal>
          <c:yVal>
            <c:numRef>
              <c:f>'Unit Normal (2)'!$B$4:$B$113</c:f>
              <c:numCache>
                <c:formatCode>General</c:formatCode>
                <c:ptCount val="110"/>
                <c:pt idx="0">
                  <c:v>1.9865547139277272E-4</c:v>
                </c:pt>
                <c:pt idx="1">
                  <c:v>2.9194692579146027E-4</c:v>
                </c:pt>
                <c:pt idx="2">
                  <c:v>4.2478027055075143E-4</c:v>
                </c:pt>
                <c:pt idx="3">
                  <c:v>6.119019301137719E-4</c:v>
                </c:pt>
                <c:pt idx="4">
                  <c:v>8.7268269504576015E-4</c:v>
                </c:pt>
                <c:pt idx="5">
                  <c:v>1.2322191684730199E-3</c:v>
                </c:pt>
                <c:pt idx="6">
                  <c:v>1.7225689390536812E-3</c:v>
                </c:pt>
                <c:pt idx="7">
                  <c:v>2.3840882014648404E-3</c:v>
                </c:pt>
                <c:pt idx="8">
                  <c:v>3.2668190561999182E-3</c:v>
                </c:pt>
                <c:pt idx="9">
                  <c:v>4.4318484119380075E-3</c:v>
                </c:pt>
                <c:pt idx="10">
                  <c:v>5.9525324197758538E-3</c:v>
                </c:pt>
                <c:pt idx="11">
                  <c:v>7.9154515829799686E-3</c:v>
                </c:pt>
                <c:pt idx="12">
                  <c:v>1.0420934814422592E-2</c:v>
                </c:pt>
                <c:pt idx="13">
                  <c:v>1.3582969233685613E-2</c:v>
                </c:pt>
                <c:pt idx="14">
                  <c:v>1.752830049356854E-2</c:v>
                </c:pt>
                <c:pt idx="15">
                  <c:v>2.2394530294842899E-2</c:v>
                </c:pt>
                <c:pt idx="16">
                  <c:v>2.8327037741601186E-2</c:v>
                </c:pt>
                <c:pt idx="17">
                  <c:v>3.5474592846231424E-2</c:v>
                </c:pt>
                <c:pt idx="18">
                  <c:v>4.3983595980427191E-2</c:v>
                </c:pt>
                <c:pt idx="19">
                  <c:v>5.3990966513188063E-2</c:v>
                </c:pt>
                <c:pt idx="20">
                  <c:v>6.5615814774676595E-2</c:v>
                </c:pt>
                <c:pt idx="21">
                  <c:v>7.8950158300894149E-2</c:v>
                </c:pt>
                <c:pt idx="22">
                  <c:v>9.4049077376886947E-2</c:v>
                </c:pt>
                <c:pt idx="23">
                  <c:v>0.11092083467945554</c:v>
                </c:pt>
                <c:pt idx="24">
                  <c:v>0.12951759566589174</c:v>
                </c:pt>
                <c:pt idx="25">
                  <c:v>0.14972746563574488</c:v>
                </c:pt>
                <c:pt idx="26">
                  <c:v>0.17136859204780736</c:v>
                </c:pt>
                <c:pt idx="27">
                  <c:v>0.19418605498321295</c:v>
                </c:pt>
                <c:pt idx="28">
                  <c:v>0.21785217703255053</c:v>
                </c:pt>
                <c:pt idx="29">
                  <c:v>0.24197072451914337</c:v>
                </c:pt>
                <c:pt idx="30">
                  <c:v>0.26608524989875482</c:v>
                </c:pt>
                <c:pt idx="31">
                  <c:v>0.28969155276148273</c:v>
                </c:pt>
                <c:pt idx="32">
                  <c:v>0.31225393336676127</c:v>
                </c:pt>
                <c:pt idx="33">
                  <c:v>0.33322460289179967</c:v>
                </c:pt>
                <c:pt idx="34">
                  <c:v>0.35206532676429952</c:v>
                </c:pt>
                <c:pt idx="35">
                  <c:v>0.36827014030332333</c:v>
                </c:pt>
                <c:pt idx="36">
                  <c:v>0.38138781546052414</c:v>
                </c:pt>
                <c:pt idx="37">
                  <c:v>0.39104269397545588</c:v>
                </c:pt>
                <c:pt idx="38">
                  <c:v>0.39695254747701181</c:v>
                </c:pt>
                <c:pt idx="39">
                  <c:v>0.3989422804014327</c:v>
                </c:pt>
                <c:pt idx="40">
                  <c:v>0.39695254747701181</c:v>
                </c:pt>
                <c:pt idx="41">
                  <c:v>0.39104269397545588</c:v>
                </c:pt>
                <c:pt idx="42">
                  <c:v>0.38138781546052414</c:v>
                </c:pt>
                <c:pt idx="43">
                  <c:v>0.36827014030332333</c:v>
                </c:pt>
                <c:pt idx="44">
                  <c:v>0.35206532676429952</c:v>
                </c:pt>
                <c:pt idx="45">
                  <c:v>0.33322460289179967</c:v>
                </c:pt>
                <c:pt idx="46">
                  <c:v>0.31225393336676127</c:v>
                </c:pt>
                <c:pt idx="47">
                  <c:v>0.28969155276148273</c:v>
                </c:pt>
                <c:pt idx="48">
                  <c:v>0.26608524989875482</c:v>
                </c:pt>
                <c:pt idx="49">
                  <c:v>0.24197072451914337</c:v>
                </c:pt>
                <c:pt idx="50">
                  <c:v>0.21785217703255053</c:v>
                </c:pt>
                <c:pt idx="51">
                  <c:v>0.19418605498321295</c:v>
                </c:pt>
                <c:pt idx="52">
                  <c:v>0.17136859204780736</c:v>
                </c:pt>
                <c:pt idx="53">
                  <c:v>0.14972746563574488</c:v>
                </c:pt>
                <c:pt idx="54">
                  <c:v>0.12951759566589174</c:v>
                </c:pt>
                <c:pt idx="55">
                  <c:v>0.11092083467945554</c:v>
                </c:pt>
                <c:pt idx="56">
                  <c:v>9.4049077376886947E-2</c:v>
                </c:pt>
                <c:pt idx="57">
                  <c:v>7.8950158300894149E-2</c:v>
                </c:pt>
                <c:pt idx="58">
                  <c:v>6.5615814774676595E-2</c:v>
                </c:pt>
                <c:pt idx="59">
                  <c:v>5.3990966513188063E-2</c:v>
                </c:pt>
                <c:pt idx="60">
                  <c:v>4.3983595980427191E-2</c:v>
                </c:pt>
                <c:pt idx="61">
                  <c:v>3.5474592846231424E-2</c:v>
                </c:pt>
                <c:pt idx="62">
                  <c:v>2.8327037741601186E-2</c:v>
                </c:pt>
                <c:pt idx="63">
                  <c:v>2.2394530294842899E-2</c:v>
                </c:pt>
                <c:pt idx="64">
                  <c:v>1.7528300493568086E-2</c:v>
                </c:pt>
                <c:pt idx="65">
                  <c:v>1.3582969233685613E-2</c:v>
                </c:pt>
                <c:pt idx="66">
                  <c:v>1.0420934814422592E-2</c:v>
                </c:pt>
                <c:pt idx="67">
                  <c:v>7.915451582979743E-3</c:v>
                </c:pt>
                <c:pt idx="68">
                  <c:v>5.9525324197756795E-3</c:v>
                </c:pt>
                <c:pt idx="69">
                  <c:v>4.431848411937874E-3</c:v>
                </c:pt>
                <c:pt idx="70">
                  <c:v>3.2668190561999182E-3</c:v>
                </c:pt>
                <c:pt idx="71">
                  <c:v>2.3840882014647662E-3</c:v>
                </c:pt>
                <c:pt idx="72">
                  <c:v>1.7225689390536229E-3</c:v>
                </c:pt>
                <c:pt idx="73">
                  <c:v>1.2322191684729772E-3</c:v>
                </c:pt>
                <c:pt idx="74">
                  <c:v>8.7268269504572915E-4</c:v>
                </c:pt>
                <c:pt idx="75">
                  <c:v>6.1190193011375076E-4</c:v>
                </c:pt>
                <c:pt idx="76">
                  <c:v>4.2478027055073593E-4</c:v>
                </c:pt>
                <c:pt idx="77">
                  <c:v>2.919469257914491E-4</c:v>
                </c:pt>
                <c:pt idx="78">
                  <c:v>1.9865547139276475E-4</c:v>
                </c:pt>
                <c:pt idx="79">
                  <c:v>1.3383022576488014E-4</c:v>
                </c:pt>
                <c:pt idx="80">
                  <c:v>8.926165717712912E-5</c:v>
                </c:pt>
                <c:pt idx="81">
                  <c:v>5.8943067756537443E-5</c:v>
                </c:pt>
                <c:pt idx="82">
                  <c:v>3.853519674208549E-5</c:v>
                </c:pt>
                <c:pt idx="83">
                  <c:v>2.4942471290052468E-5</c:v>
                </c:pt>
                <c:pt idx="84">
                  <c:v>1.5983741106904766E-5</c:v>
                </c:pt>
                <c:pt idx="85">
                  <c:v>1.0140852065486255E-5</c:v>
                </c:pt>
                <c:pt idx="86">
                  <c:v>6.369825178866807E-6</c:v>
                </c:pt>
                <c:pt idx="87">
                  <c:v>3.9612990910318923E-6</c:v>
                </c:pt>
                <c:pt idx="88">
                  <c:v>2.4389607458932395E-6</c:v>
                </c:pt>
                <c:pt idx="89">
                  <c:v>1.4867195147342238E-6</c:v>
                </c:pt>
                <c:pt idx="90">
                  <c:v>8.9724351623828588E-7</c:v>
                </c:pt>
                <c:pt idx="91">
                  <c:v>5.3610353446973477E-7</c:v>
                </c:pt>
                <c:pt idx="92">
                  <c:v>3.1713492167158123E-7</c:v>
                </c:pt>
                <c:pt idx="93">
                  <c:v>1.8573618445551907E-7</c:v>
                </c:pt>
                <c:pt idx="94">
                  <c:v>1.0769760042542703E-7</c:v>
                </c:pt>
                <c:pt idx="95">
                  <c:v>6.1826205001654827E-8</c:v>
                </c:pt>
                <c:pt idx="96">
                  <c:v>3.5139550948202342E-8</c:v>
                </c:pt>
                <c:pt idx="97">
                  <c:v>1.9773196406243547E-8</c:v>
                </c:pt>
                <c:pt idx="98">
                  <c:v>1.1015763624681683E-8</c:v>
                </c:pt>
                <c:pt idx="99">
                  <c:v>6.0758828498229403E-9</c:v>
                </c:pt>
                <c:pt idx="100">
                  <c:v>3.3178842435470812E-9</c:v>
                </c:pt>
                <c:pt idx="101">
                  <c:v>1.7937839079639713E-9</c:v>
                </c:pt>
                <c:pt idx="102">
                  <c:v>9.6014333703117552E-10</c:v>
                </c:pt>
                <c:pt idx="103">
                  <c:v>5.0881402816447307E-10</c:v>
                </c:pt>
                <c:pt idx="104">
                  <c:v>2.6695566147626813E-10</c:v>
                </c:pt>
                <c:pt idx="105">
                  <c:v>1.3866799941652187E-10</c:v>
                </c:pt>
                <c:pt idx="106">
                  <c:v>7.1313281239955943E-11</c:v>
                </c:pt>
                <c:pt idx="107">
                  <c:v>3.6309615017915555E-11</c:v>
                </c:pt>
                <c:pt idx="108">
                  <c:v>1.8303322170154479E-11</c:v>
                </c:pt>
                <c:pt idx="109">
                  <c:v>9.1347204083639765E-12</c:v>
                </c:pt>
              </c:numCache>
            </c:numRef>
          </c:yVal>
          <c:smooth val="1"/>
        </c:ser>
        <c:ser>
          <c:idx val="2"/>
          <c:order val="1"/>
          <c:tx>
            <c:v>c0</c:v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'Unit Normal (2)'!$R$87:$S$87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'Unit Normal (2)'!$T$87:$U$87</c:f>
              <c:numCache>
                <c:formatCode>General</c:formatCode>
                <c:ptCount val="2"/>
                <c:pt idx="0">
                  <c:v>0</c:v>
                </c:pt>
                <c:pt idx="1">
                  <c:v>0.7</c:v>
                </c:pt>
              </c:numCache>
            </c:numRef>
          </c:yVal>
          <c:smooth val="1"/>
        </c:ser>
        <c:ser>
          <c:idx val="1"/>
          <c:order val="2"/>
          <c:tx>
            <c:v>c1</c:v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'Unit Normal (2)'!$R$88:$S$88</c:f>
              <c:numCache>
                <c:formatCode>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'Unit Normal (2)'!$T$88:$U$88</c:f>
              <c:numCache>
                <c:formatCode>General</c:formatCode>
                <c:ptCount val="2"/>
                <c:pt idx="0">
                  <c:v>0</c:v>
                </c:pt>
                <c:pt idx="1">
                  <c:v>0.65</c:v>
                </c:pt>
              </c:numCache>
            </c:numRef>
          </c:yVal>
          <c:smooth val="1"/>
        </c:ser>
        <c:ser>
          <c:idx val="3"/>
          <c:order val="3"/>
          <c:tx>
            <c:v>c-2</c:v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'Unit Normal (2)'!$R$85:$S$85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xVal>
          <c:yVal>
            <c:numRef>
              <c:f>'Unit Normal (2)'!$T$85:$U$85</c:f>
              <c:numCache>
                <c:formatCode>General</c:formatCode>
                <c:ptCount val="2"/>
                <c:pt idx="0">
                  <c:v>0</c:v>
                </c:pt>
                <c:pt idx="1">
                  <c:v>0.8</c:v>
                </c:pt>
              </c:numCache>
            </c:numRef>
          </c:yVal>
          <c:smooth val="1"/>
        </c:ser>
        <c:ser>
          <c:idx val="4"/>
          <c:order val="4"/>
          <c:tx>
            <c:v>c-1</c:v>
          </c:tx>
          <c:spPr>
            <a:ln w="19050"/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chemeClr val="bg1">
                    <a:lumMod val="75000"/>
                  </a:schemeClr>
                </a:solidFill>
              </a:ln>
            </c:spPr>
          </c:dPt>
          <c:xVal>
            <c:numRef>
              <c:f>'Unit Normal (2)'!$R$86:$S$86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'Unit Normal (2)'!$T$86:$U$86</c:f>
              <c:numCache>
                <c:formatCode>General</c:formatCode>
                <c:ptCount val="2"/>
                <c:pt idx="0">
                  <c:v>0</c:v>
                </c:pt>
                <c:pt idx="1">
                  <c:v>0.75</c:v>
                </c:pt>
              </c:numCache>
            </c:numRef>
          </c:yVal>
          <c:smooth val="1"/>
        </c:ser>
        <c:ser>
          <c:idx val="5"/>
          <c:order val="5"/>
          <c:tx>
            <c:v>c2</c:v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'Unit Normal (2)'!$R$89:$S$89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'Unit Normal (2)'!$T$89:$U$89</c:f>
              <c:numCache>
                <c:formatCode>General</c:formatCode>
                <c:ptCount val="2"/>
                <c:pt idx="0">
                  <c:v>0</c:v>
                </c:pt>
                <c:pt idx="1">
                  <c:v>0.6</c:v>
                </c:pt>
              </c:numCache>
            </c:numRef>
          </c:yVal>
          <c:smooth val="1"/>
        </c:ser>
        <c:ser>
          <c:idx val="6"/>
          <c:order val="6"/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'Unit Normal (2)'!$A$3:$A$113</c:f>
              <c:numCache>
                <c:formatCode>General</c:formatCode>
                <c:ptCount val="11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0.1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2.2000000000000002</c:v>
                </c:pt>
                <c:pt idx="63">
                  <c:v>2.2999999999999998</c:v>
                </c:pt>
                <c:pt idx="64">
                  <c:v>2.4</c:v>
                </c:pt>
                <c:pt idx="65">
                  <c:v>2.5000000000000102</c:v>
                </c:pt>
                <c:pt idx="66">
                  <c:v>2.6</c:v>
                </c:pt>
                <c:pt idx="67">
                  <c:v>2.7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  <c:pt idx="81">
                  <c:v>4.1000000000000103</c:v>
                </c:pt>
                <c:pt idx="82">
                  <c:v>4.2000000000000099</c:v>
                </c:pt>
                <c:pt idx="83">
                  <c:v>4.3000000000000096</c:v>
                </c:pt>
                <c:pt idx="84">
                  <c:v>4.4000000000000101</c:v>
                </c:pt>
                <c:pt idx="85">
                  <c:v>4.5000000000000098</c:v>
                </c:pt>
                <c:pt idx="86">
                  <c:v>4.6000000000000103</c:v>
                </c:pt>
                <c:pt idx="87">
                  <c:v>4.7000000000000099</c:v>
                </c:pt>
                <c:pt idx="88">
                  <c:v>4.8000000000000096</c:v>
                </c:pt>
                <c:pt idx="89">
                  <c:v>4.9000000000000101</c:v>
                </c:pt>
                <c:pt idx="90">
                  <c:v>5.0000000000000098</c:v>
                </c:pt>
                <c:pt idx="91">
                  <c:v>5.1000000000000103</c:v>
                </c:pt>
                <c:pt idx="92">
                  <c:v>5.2000000000000099</c:v>
                </c:pt>
                <c:pt idx="93">
                  <c:v>5.3000000000000096</c:v>
                </c:pt>
                <c:pt idx="94">
                  <c:v>5.4000000000000101</c:v>
                </c:pt>
                <c:pt idx="95">
                  <c:v>5.5000000000000098</c:v>
                </c:pt>
                <c:pt idx="96">
                  <c:v>5.6000000000000103</c:v>
                </c:pt>
                <c:pt idx="97">
                  <c:v>5.7000000000000099</c:v>
                </c:pt>
                <c:pt idx="98">
                  <c:v>5.8000000000000096</c:v>
                </c:pt>
                <c:pt idx="99">
                  <c:v>5.9000000000000101</c:v>
                </c:pt>
                <c:pt idx="100">
                  <c:v>6.0000000000000098</c:v>
                </c:pt>
                <c:pt idx="101">
                  <c:v>6.1000000000000103</c:v>
                </c:pt>
                <c:pt idx="102">
                  <c:v>6.2000000000000099</c:v>
                </c:pt>
                <c:pt idx="103">
                  <c:v>6.3000000000000096</c:v>
                </c:pt>
                <c:pt idx="104">
                  <c:v>6.4000000000000101</c:v>
                </c:pt>
                <c:pt idx="105">
                  <c:v>6.5000000000000098</c:v>
                </c:pt>
                <c:pt idx="106">
                  <c:v>6.6000000000000103</c:v>
                </c:pt>
                <c:pt idx="107">
                  <c:v>6.7000000000000099</c:v>
                </c:pt>
                <c:pt idx="108">
                  <c:v>6.8000000000000096</c:v>
                </c:pt>
                <c:pt idx="109">
                  <c:v>6.9000000000000101</c:v>
                </c:pt>
                <c:pt idx="110">
                  <c:v>7.0000000000000098</c:v>
                </c:pt>
              </c:numCache>
            </c:numRef>
          </c:xVal>
          <c:yVal>
            <c:numRef>
              <c:f>'Unit Normal (2)'!$C$3:$C$113</c:f>
              <c:numCache>
                <c:formatCode>General</c:formatCode>
                <c:ptCount val="111"/>
                <c:pt idx="0">
                  <c:v>6.0758828498232861E-9</c:v>
                </c:pt>
                <c:pt idx="1">
                  <c:v>1.1015763624682308E-8</c:v>
                </c:pt>
                <c:pt idx="2">
                  <c:v>1.9773196406244672E-8</c:v>
                </c:pt>
                <c:pt idx="3">
                  <c:v>3.513955094820434E-8</c:v>
                </c:pt>
                <c:pt idx="4">
                  <c:v>6.1826205001658573E-8</c:v>
                </c:pt>
                <c:pt idx="5">
                  <c:v>1.0769760042543276E-7</c:v>
                </c:pt>
                <c:pt idx="6">
                  <c:v>1.8573618445552897E-7</c:v>
                </c:pt>
                <c:pt idx="7">
                  <c:v>3.1713492167159759E-7</c:v>
                </c:pt>
                <c:pt idx="8">
                  <c:v>5.3610353446976145E-7</c:v>
                </c:pt>
                <c:pt idx="9">
                  <c:v>8.9724351623833374E-7</c:v>
                </c:pt>
                <c:pt idx="10">
                  <c:v>1.4867195147342977E-6</c:v>
                </c:pt>
                <c:pt idx="11">
                  <c:v>2.4389607458933522E-6</c:v>
                </c:pt>
                <c:pt idx="12">
                  <c:v>3.9612990910320753E-6</c:v>
                </c:pt>
                <c:pt idx="13">
                  <c:v>6.3698251788670899E-6</c:v>
                </c:pt>
                <c:pt idx="14">
                  <c:v>1.0140852065486758E-5</c:v>
                </c:pt>
                <c:pt idx="15">
                  <c:v>1.5983741106905475E-5</c:v>
                </c:pt>
                <c:pt idx="16">
                  <c:v>2.4942471290053535E-5</c:v>
                </c:pt>
                <c:pt idx="17">
                  <c:v>3.8535196742087129E-5</c:v>
                </c:pt>
                <c:pt idx="18">
                  <c:v>5.8943067756539855E-5</c:v>
                </c:pt>
                <c:pt idx="19">
                  <c:v>8.9261657177132928E-5</c:v>
                </c:pt>
                <c:pt idx="20">
                  <c:v>1.3383022576488537E-4</c:v>
                </c:pt>
                <c:pt idx="21">
                  <c:v>1.9865547139277272E-4</c:v>
                </c:pt>
                <c:pt idx="22">
                  <c:v>2.9194692579146027E-4</c:v>
                </c:pt>
                <c:pt idx="23">
                  <c:v>4.2478027055075143E-4</c:v>
                </c:pt>
                <c:pt idx="24">
                  <c:v>6.119019301137719E-4</c:v>
                </c:pt>
                <c:pt idx="25">
                  <c:v>8.7268269504576015E-4</c:v>
                </c:pt>
                <c:pt idx="26">
                  <c:v>1.2322191684730199E-3</c:v>
                </c:pt>
                <c:pt idx="27">
                  <c:v>1.7225689390536812E-3</c:v>
                </c:pt>
                <c:pt idx="28">
                  <c:v>2.3840882014648404E-3</c:v>
                </c:pt>
                <c:pt idx="29">
                  <c:v>3.2668190561999182E-3</c:v>
                </c:pt>
                <c:pt idx="30">
                  <c:v>4.4318484119380075E-3</c:v>
                </c:pt>
                <c:pt idx="31">
                  <c:v>5.9525324197758538E-3</c:v>
                </c:pt>
                <c:pt idx="32">
                  <c:v>7.9154515829799686E-3</c:v>
                </c:pt>
                <c:pt idx="33">
                  <c:v>1.0420934814422592E-2</c:v>
                </c:pt>
                <c:pt idx="34">
                  <c:v>1.3582969233685613E-2</c:v>
                </c:pt>
                <c:pt idx="35">
                  <c:v>1.752830049356854E-2</c:v>
                </c:pt>
                <c:pt idx="36">
                  <c:v>2.2394530294842899E-2</c:v>
                </c:pt>
                <c:pt idx="37">
                  <c:v>2.8327037741601186E-2</c:v>
                </c:pt>
                <c:pt idx="38">
                  <c:v>3.5474592846231424E-2</c:v>
                </c:pt>
                <c:pt idx="39">
                  <c:v>4.3983595980427191E-2</c:v>
                </c:pt>
                <c:pt idx="40">
                  <c:v>5.3990966513188063E-2</c:v>
                </c:pt>
                <c:pt idx="41">
                  <c:v>6.5615814774676595E-2</c:v>
                </c:pt>
                <c:pt idx="42">
                  <c:v>7.8950158300894149E-2</c:v>
                </c:pt>
                <c:pt idx="43">
                  <c:v>9.4049077376886947E-2</c:v>
                </c:pt>
                <c:pt idx="44">
                  <c:v>0.11092083467945554</c:v>
                </c:pt>
                <c:pt idx="45">
                  <c:v>0.12951759566589174</c:v>
                </c:pt>
                <c:pt idx="46">
                  <c:v>0.14972746563574488</c:v>
                </c:pt>
                <c:pt idx="47">
                  <c:v>0.17136859204780736</c:v>
                </c:pt>
                <c:pt idx="48">
                  <c:v>0.19418605498321295</c:v>
                </c:pt>
                <c:pt idx="49">
                  <c:v>0.21785217703255053</c:v>
                </c:pt>
                <c:pt idx="50">
                  <c:v>0.24197072451914337</c:v>
                </c:pt>
                <c:pt idx="51">
                  <c:v>0.26608524989875487</c:v>
                </c:pt>
                <c:pt idx="52">
                  <c:v>0.28969155276148273</c:v>
                </c:pt>
                <c:pt idx="53">
                  <c:v>0.31225393336676127</c:v>
                </c:pt>
                <c:pt idx="54">
                  <c:v>0.33322460289179967</c:v>
                </c:pt>
                <c:pt idx="55">
                  <c:v>0.35206532676429952</c:v>
                </c:pt>
                <c:pt idx="56">
                  <c:v>0.36827014030332339</c:v>
                </c:pt>
                <c:pt idx="57">
                  <c:v>0.38138781546052408</c:v>
                </c:pt>
                <c:pt idx="58">
                  <c:v>0.39104269397545594</c:v>
                </c:pt>
                <c:pt idx="59">
                  <c:v>0.39695254747701181</c:v>
                </c:pt>
                <c:pt idx="60">
                  <c:v>0.3989422804014327</c:v>
                </c:pt>
                <c:pt idx="61">
                  <c:v>0.39695254747701181</c:v>
                </c:pt>
                <c:pt idx="62">
                  <c:v>0.39104269397545588</c:v>
                </c:pt>
                <c:pt idx="63">
                  <c:v>0.38138781546052414</c:v>
                </c:pt>
                <c:pt idx="64">
                  <c:v>0.36827014030332339</c:v>
                </c:pt>
                <c:pt idx="65">
                  <c:v>0.35206532676429769</c:v>
                </c:pt>
                <c:pt idx="66">
                  <c:v>0.33322460289179967</c:v>
                </c:pt>
                <c:pt idx="67">
                  <c:v>0.31225393336676122</c:v>
                </c:pt>
                <c:pt idx="68">
                  <c:v>0.2896915527614804</c:v>
                </c:pt>
                <c:pt idx="69">
                  <c:v>0.26608524989875237</c:v>
                </c:pt>
                <c:pt idx="70">
                  <c:v>0.2419707245191409</c:v>
                </c:pt>
                <c:pt idx="71">
                  <c:v>0.21785217703255053</c:v>
                </c:pt>
                <c:pt idx="72">
                  <c:v>0.19418605498321065</c:v>
                </c:pt>
                <c:pt idx="73">
                  <c:v>0.17136859204780513</c:v>
                </c:pt>
                <c:pt idx="74">
                  <c:v>0.14972746563574274</c:v>
                </c:pt>
                <c:pt idx="75">
                  <c:v>0.12951759566588975</c:v>
                </c:pt>
                <c:pt idx="76">
                  <c:v>0.11092083467945382</c:v>
                </c:pt>
                <c:pt idx="77">
                  <c:v>9.4049077376885337E-2</c:v>
                </c:pt>
                <c:pt idx="78">
                  <c:v>7.8950158300892734E-2</c:v>
                </c:pt>
                <c:pt idx="79">
                  <c:v>6.5615814774675332E-2</c:v>
                </c:pt>
                <c:pt idx="80">
                  <c:v>5.3990966513186994E-2</c:v>
                </c:pt>
                <c:pt idx="81">
                  <c:v>4.3983595980426234E-2</c:v>
                </c:pt>
                <c:pt idx="82">
                  <c:v>3.5474592846230668E-2</c:v>
                </c:pt>
                <c:pt idx="83">
                  <c:v>2.8327037741600544E-2</c:v>
                </c:pt>
                <c:pt idx="84">
                  <c:v>2.2394530294842355E-2</c:v>
                </c:pt>
                <c:pt idx="85">
                  <c:v>1.752830049356811E-2</c:v>
                </c:pt>
                <c:pt idx="86">
                  <c:v>1.358296923368525E-2</c:v>
                </c:pt>
                <c:pt idx="87">
                  <c:v>1.0420934814422318E-2</c:v>
                </c:pt>
                <c:pt idx="88">
                  <c:v>7.91545158297975E-3</c:v>
                </c:pt>
                <c:pt idx="89">
                  <c:v>5.9525324197756795E-3</c:v>
                </c:pt>
                <c:pt idx="90">
                  <c:v>4.4318484119378783E-3</c:v>
                </c:pt>
                <c:pt idx="91">
                  <c:v>3.2668190561998172E-3</c:v>
                </c:pt>
                <c:pt idx="92">
                  <c:v>2.3840882014647662E-3</c:v>
                </c:pt>
                <c:pt idx="93">
                  <c:v>1.7225689390536262E-3</c:v>
                </c:pt>
                <c:pt idx="94">
                  <c:v>1.2322191684729772E-3</c:v>
                </c:pt>
                <c:pt idx="95">
                  <c:v>8.7268269504573066E-4</c:v>
                </c:pt>
                <c:pt idx="96">
                  <c:v>6.1190193011374967E-4</c:v>
                </c:pt>
                <c:pt idx="97">
                  <c:v>4.2478027055073593E-4</c:v>
                </c:pt>
                <c:pt idx="98">
                  <c:v>2.9194692579144965E-4</c:v>
                </c:pt>
                <c:pt idx="99">
                  <c:v>1.9865547139276475E-4</c:v>
                </c:pt>
                <c:pt idx="100">
                  <c:v>1.3383022576488014E-4</c:v>
                </c:pt>
                <c:pt idx="101">
                  <c:v>8.926165717712912E-5</c:v>
                </c:pt>
                <c:pt idx="102">
                  <c:v>5.8943067756537443E-5</c:v>
                </c:pt>
                <c:pt idx="103">
                  <c:v>3.853519674208549E-5</c:v>
                </c:pt>
                <c:pt idx="104">
                  <c:v>2.4942471290052468E-5</c:v>
                </c:pt>
                <c:pt idx="105">
                  <c:v>1.5983741106904766E-5</c:v>
                </c:pt>
                <c:pt idx="106">
                  <c:v>1.0140852065486255E-5</c:v>
                </c:pt>
                <c:pt idx="107">
                  <c:v>6.369825178866807E-6</c:v>
                </c:pt>
                <c:pt idx="108">
                  <c:v>3.9612990910318923E-6</c:v>
                </c:pt>
                <c:pt idx="109">
                  <c:v>2.4389607458932395E-6</c:v>
                </c:pt>
                <c:pt idx="110">
                  <c:v>1.4867195147342238E-6</c:v>
                </c:pt>
              </c:numCache>
            </c:numRef>
          </c:yVal>
          <c:smooth val="1"/>
        </c:ser>
        <c:ser>
          <c:idx val="7"/>
          <c:order val="7"/>
          <c:tx>
            <c:v>shade1</c:v>
          </c:tx>
          <c:marker>
            <c:symbol val="none"/>
          </c:marker>
          <c:errBars>
            <c:errDir val="y"/>
            <c:errBarType val="minus"/>
            <c:errValType val="percentage"/>
            <c:noEndCap val="1"/>
            <c:val val="100"/>
            <c:spPr>
              <a:ln w="34925">
                <a:solidFill>
                  <a:schemeClr val="tx2">
                    <a:lumMod val="20000"/>
                    <a:lumOff val="80000"/>
                  </a:schemeClr>
                </a:solidFill>
              </a:ln>
            </c:spPr>
          </c:errBars>
          <c:xVal>
            <c:numRef>
              <c:f>'Unit Normal (2)'!$A$53:$A$113</c:f>
              <c:numCache>
                <c:formatCode>General</c:formatCode>
                <c:ptCount val="6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2.5000000000000102</c:v>
                </c:pt>
                <c:pt idx="16">
                  <c:v>2.6</c:v>
                </c:pt>
                <c:pt idx="17">
                  <c:v>2.7</c:v>
                </c:pt>
                <c:pt idx="18">
                  <c:v>2.80000000000001</c:v>
                </c:pt>
                <c:pt idx="19">
                  <c:v>2.9000000000000101</c:v>
                </c:pt>
                <c:pt idx="20">
                  <c:v>3.0000000000000102</c:v>
                </c:pt>
                <c:pt idx="21">
                  <c:v>3.1</c:v>
                </c:pt>
                <c:pt idx="22">
                  <c:v>3.2000000000000099</c:v>
                </c:pt>
                <c:pt idx="23">
                  <c:v>3.30000000000001</c:v>
                </c:pt>
                <c:pt idx="24">
                  <c:v>3.4000000000000101</c:v>
                </c:pt>
                <c:pt idx="25">
                  <c:v>3.5000000000000102</c:v>
                </c:pt>
                <c:pt idx="26">
                  <c:v>3.6000000000000099</c:v>
                </c:pt>
                <c:pt idx="27">
                  <c:v>3.7000000000000099</c:v>
                </c:pt>
                <c:pt idx="28">
                  <c:v>3.80000000000001</c:v>
                </c:pt>
                <c:pt idx="29">
                  <c:v>3.9000000000000101</c:v>
                </c:pt>
                <c:pt idx="30">
                  <c:v>4.0000000000000098</c:v>
                </c:pt>
                <c:pt idx="31">
                  <c:v>4.1000000000000103</c:v>
                </c:pt>
                <c:pt idx="32">
                  <c:v>4.2000000000000099</c:v>
                </c:pt>
                <c:pt idx="33">
                  <c:v>4.3000000000000096</c:v>
                </c:pt>
                <c:pt idx="34">
                  <c:v>4.4000000000000101</c:v>
                </c:pt>
                <c:pt idx="35">
                  <c:v>4.5000000000000098</c:v>
                </c:pt>
                <c:pt idx="36">
                  <c:v>4.6000000000000103</c:v>
                </c:pt>
                <c:pt idx="37">
                  <c:v>4.7000000000000099</c:v>
                </c:pt>
                <c:pt idx="38">
                  <c:v>4.8000000000000096</c:v>
                </c:pt>
                <c:pt idx="39">
                  <c:v>4.9000000000000101</c:v>
                </c:pt>
                <c:pt idx="40">
                  <c:v>5.0000000000000098</c:v>
                </c:pt>
                <c:pt idx="41">
                  <c:v>5.1000000000000103</c:v>
                </c:pt>
                <c:pt idx="42">
                  <c:v>5.2000000000000099</c:v>
                </c:pt>
                <c:pt idx="43">
                  <c:v>5.3000000000000096</c:v>
                </c:pt>
                <c:pt idx="44">
                  <c:v>5.4000000000000101</c:v>
                </c:pt>
                <c:pt idx="45">
                  <c:v>5.5000000000000098</c:v>
                </c:pt>
                <c:pt idx="46">
                  <c:v>5.6000000000000103</c:v>
                </c:pt>
                <c:pt idx="47">
                  <c:v>5.7000000000000099</c:v>
                </c:pt>
                <c:pt idx="48">
                  <c:v>5.8000000000000096</c:v>
                </c:pt>
                <c:pt idx="49">
                  <c:v>5.9000000000000101</c:v>
                </c:pt>
                <c:pt idx="50">
                  <c:v>6.0000000000000098</c:v>
                </c:pt>
                <c:pt idx="51">
                  <c:v>6.1000000000000103</c:v>
                </c:pt>
                <c:pt idx="52">
                  <c:v>6.2000000000000099</c:v>
                </c:pt>
                <c:pt idx="53">
                  <c:v>6.3000000000000096</c:v>
                </c:pt>
                <c:pt idx="54">
                  <c:v>6.4000000000000101</c:v>
                </c:pt>
                <c:pt idx="55">
                  <c:v>6.5000000000000098</c:v>
                </c:pt>
                <c:pt idx="56">
                  <c:v>6.6000000000000103</c:v>
                </c:pt>
                <c:pt idx="57">
                  <c:v>6.7000000000000099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</c:numCache>
            </c:numRef>
          </c:xVal>
          <c:yVal>
            <c:numRef>
              <c:f>'Unit Normal (2)'!$E$53:$E$113</c:f>
              <c:numCache>
                <c:formatCode>General</c:formatCode>
                <c:ptCount val="61"/>
                <c:pt idx="0">
                  <c:v>0.24197072451914337</c:v>
                </c:pt>
                <c:pt idx="1">
                  <c:v>0.21785217703255053</c:v>
                </c:pt>
                <c:pt idx="2">
                  <c:v>0.19418605498321295</c:v>
                </c:pt>
                <c:pt idx="3">
                  <c:v>0.17136859204780736</c:v>
                </c:pt>
                <c:pt idx="4">
                  <c:v>0.14972746563574488</c:v>
                </c:pt>
                <c:pt idx="5">
                  <c:v>0.12951759566589174</c:v>
                </c:pt>
                <c:pt idx="6">
                  <c:v>0.11092083467945554</c:v>
                </c:pt>
                <c:pt idx="7">
                  <c:v>9.4049077376886947E-2</c:v>
                </c:pt>
                <c:pt idx="8">
                  <c:v>7.8950158300894149E-2</c:v>
                </c:pt>
                <c:pt idx="9">
                  <c:v>6.5615814774676595E-2</c:v>
                </c:pt>
                <c:pt idx="10">
                  <c:v>5.3990966513188063E-2</c:v>
                </c:pt>
                <c:pt idx="11">
                  <c:v>4.3983595980427191E-2</c:v>
                </c:pt>
                <c:pt idx="12">
                  <c:v>3.5474592846231424E-2</c:v>
                </c:pt>
                <c:pt idx="13">
                  <c:v>2.8327037741601186E-2</c:v>
                </c:pt>
                <c:pt idx="14">
                  <c:v>2.2394530294842899E-2</c:v>
                </c:pt>
                <c:pt idx="15">
                  <c:v>1.7528300493568086E-2</c:v>
                </c:pt>
                <c:pt idx="16">
                  <c:v>1.3582969233685613E-2</c:v>
                </c:pt>
                <c:pt idx="17">
                  <c:v>1.0420934814422592E-2</c:v>
                </c:pt>
                <c:pt idx="18">
                  <c:v>7.915451582979743E-3</c:v>
                </c:pt>
                <c:pt idx="19">
                  <c:v>5.9525324197756795E-3</c:v>
                </c:pt>
                <c:pt idx="20">
                  <c:v>4.431848411937874E-3</c:v>
                </c:pt>
                <c:pt idx="21">
                  <c:v>3.2668190561999182E-3</c:v>
                </c:pt>
                <c:pt idx="22">
                  <c:v>2.3840882014647662E-3</c:v>
                </c:pt>
                <c:pt idx="23">
                  <c:v>1.7225689390536229E-3</c:v>
                </c:pt>
                <c:pt idx="24">
                  <c:v>1.2322191684729772E-3</c:v>
                </c:pt>
                <c:pt idx="25">
                  <c:v>8.7268269504572915E-4</c:v>
                </c:pt>
                <c:pt idx="26">
                  <c:v>6.1190193011375076E-4</c:v>
                </c:pt>
                <c:pt idx="27">
                  <c:v>4.2478027055073593E-4</c:v>
                </c:pt>
                <c:pt idx="28">
                  <c:v>2.919469257914491E-4</c:v>
                </c:pt>
                <c:pt idx="29">
                  <c:v>1.9865547139276475E-4</c:v>
                </c:pt>
                <c:pt idx="30">
                  <c:v>1.3383022576488014E-4</c:v>
                </c:pt>
                <c:pt idx="31">
                  <c:v>8.926165717712912E-5</c:v>
                </c:pt>
                <c:pt idx="32">
                  <c:v>5.8943067756537443E-5</c:v>
                </c:pt>
                <c:pt idx="33">
                  <c:v>3.853519674208549E-5</c:v>
                </c:pt>
                <c:pt idx="34">
                  <c:v>2.4942471290052468E-5</c:v>
                </c:pt>
                <c:pt idx="35">
                  <c:v>1.5983741106904766E-5</c:v>
                </c:pt>
                <c:pt idx="36">
                  <c:v>1.0140852065486255E-5</c:v>
                </c:pt>
                <c:pt idx="37">
                  <c:v>6.369825178866807E-6</c:v>
                </c:pt>
                <c:pt idx="38">
                  <c:v>3.9612990910318923E-6</c:v>
                </c:pt>
                <c:pt idx="39">
                  <c:v>2.4389607458932395E-6</c:v>
                </c:pt>
                <c:pt idx="40">
                  <c:v>1.4867195147342238E-6</c:v>
                </c:pt>
                <c:pt idx="41">
                  <c:v>8.9724351623828588E-7</c:v>
                </c:pt>
                <c:pt idx="42">
                  <c:v>5.3610353446973477E-7</c:v>
                </c:pt>
                <c:pt idx="43">
                  <c:v>3.1713492167158123E-7</c:v>
                </c:pt>
                <c:pt idx="44">
                  <c:v>1.8573618445551907E-7</c:v>
                </c:pt>
                <c:pt idx="45">
                  <c:v>1.0769760042542703E-7</c:v>
                </c:pt>
                <c:pt idx="46">
                  <c:v>6.1826205001654827E-8</c:v>
                </c:pt>
                <c:pt idx="47">
                  <c:v>3.5139550948202342E-8</c:v>
                </c:pt>
                <c:pt idx="48">
                  <c:v>1.9773196406243547E-8</c:v>
                </c:pt>
                <c:pt idx="49">
                  <c:v>1.1015763624681683E-8</c:v>
                </c:pt>
                <c:pt idx="50">
                  <c:v>6.0758828498229403E-9</c:v>
                </c:pt>
                <c:pt idx="51">
                  <c:v>3.3178842435470812E-9</c:v>
                </c:pt>
                <c:pt idx="52">
                  <c:v>1.7937839079639713E-9</c:v>
                </c:pt>
                <c:pt idx="53">
                  <c:v>9.6014333703117552E-10</c:v>
                </c:pt>
                <c:pt idx="54">
                  <c:v>5.0881402816447307E-10</c:v>
                </c:pt>
                <c:pt idx="55">
                  <c:v>2.6695566147626813E-10</c:v>
                </c:pt>
                <c:pt idx="56">
                  <c:v>1.3866799941652187E-10</c:v>
                </c:pt>
                <c:pt idx="57">
                  <c:v>7.1313281239955943E-11</c:v>
                </c:pt>
                <c:pt idx="58">
                  <c:v>3.6309615017915555E-11</c:v>
                </c:pt>
                <c:pt idx="59">
                  <c:v>1.8303322170154479E-11</c:v>
                </c:pt>
                <c:pt idx="60">
                  <c:v>9.1347204083639765E-12</c:v>
                </c:pt>
              </c:numCache>
            </c:numRef>
          </c:yVal>
          <c:smooth val="1"/>
        </c:ser>
        <c:ser>
          <c:idx val="8"/>
          <c:order val="8"/>
          <c:tx>
            <c:v>shade2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1"/>
            <c:val val="100"/>
            <c:spPr>
              <a:ln w="69850">
                <a:solidFill>
                  <a:schemeClr val="accent2">
                    <a:lumMod val="40000"/>
                    <a:lumOff val="60000"/>
                    <a:alpha val="31000"/>
                  </a:schemeClr>
                </a:solidFill>
              </a:ln>
            </c:spPr>
          </c:errBars>
          <c:xVal>
            <c:numRef>
              <c:f>'Unit Normal (2)'!$A$53:$A$113</c:f>
              <c:numCache>
                <c:formatCode>General</c:formatCode>
                <c:ptCount val="6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2.5000000000000102</c:v>
                </c:pt>
                <c:pt idx="16">
                  <c:v>2.6</c:v>
                </c:pt>
                <c:pt idx="17">
                  <c:v>2.7</c:v>
                </c:pt>
                <c:pt idx="18">
                  <c:v>2.80000000000001</c:v>
                </c:pt>
                <c:pt idx="19">
                  <c:v>2.9000000000000101</c:v>
                </c:pt>
                <c:pt idx="20">
                  <c:v>3.0000000000000102</c:v>
                </c:pt>
                <c:pt idx="21">
                  <c:v>3.1</c:v>
                </c:pt>
                <c:pt idx="22">
                  <c:v>3.2000000000000099</c:v>
                </c:pt>
                <c:pt idx="23">
                  <c:v>3.30000000000001</c:v>
                </c:pt>
                <c:pt idx="24">
                  <c:v>3.4000000000000101</c:v>
                </c:pt>
                <c:pt idx="25">
                  <c:v>3.5000000000000102</c:v>
                </c:pt>
                <c:pt idx="26">
                  <c:v>3.6000000000000099</c:v>
                </c:pt>
                <c:pt idx="27">
                  <c:v>3.7000000000000099</c:v>
                </c:pt>
                <c:pt idx="28">
                  <c:v>3.80000000000001</c:v>
                </c:pt>
                <c:pt idx="29">
                  <c:v>3.9000000000000101</c:v>
                </c:pt>
                <c:pt idx="30">
                  <c:v>4.0000000000000098</c:v>
                </c:pt>
                <c:pt idx="31">
                  <c:v>4.1000000000000103</c:v>
                </c:pt>
                <c:pt idx="32">
                  <c:v>4.2000000000000099</c:v>
                </c:pt>
                <c:pt idx="33">
                  <c:v>4.3000000000000096</c:v>
                </c:pt>
                <c:pt idx="34">
                  <c:v>4.4000000000000101</c:v>
                </c:pt>
                <c:pt idx="35">
                  <c:v>4.5000000000000098</c:v>
                </c:pt>
                <c:pt idx="36">
                  <c:v>4.6000000000000103</c:v>
                </c:pt>
                <c:pt idx="37">
                  <c:v>4.7000000000000099</c:v>
                </c:pt>
                <c:pt idx="38">
                  <c:v>4.8000000000000096</c:v>
                </c:pt>
                <c:pt idx="39">
                  <c:v>4.9000000000000101</c:v>
                </c:pt>
                <c:pt idx="40">
                  <c:v>5.0000000000000098</c:v>
                </c:pt>
                <c:pt idx="41">
                  <c:v>5.1000000000000103</c:v>
                </c:pt>
                <c:pt idx="42">
                  <c:v>5.2000000000000099</c:v>
                </c:pt>
                <c:pt idx="43">
                  <c:v>5.3000000000000096</c:v>
                </c:pt>
                <c:pt idx="44">
                  <c:v>5.4000000000000101</c:v>
                </c:pt>
                <c:pt idx="45">
                  <c:v>5.5000000000000098</c:v>
                </c:pt>
                <c:pt idx="46">
                  <c:v>5.6000000000000103</c:v>
                </c:pt>
                <c:pt idx="47">
                  <c:v>5.7000000000000099</c:v>
                </c:pt>
                <c:pt idx="48">
                  <c:v>5.8000000000000096</c:v>
                </c:pt>
                <c:pt idx="49">
                  <c:v>5.9000000000000101</c:v>
                </c:pt>
                <c:pt idx="50">
                  <c:v>6.0000000000000098</c:v>
                </c:pt>
                <c:pt idx="51">
                  <c:v>6.1000000000000103</c:v>
                </c:pt>
                <c:pt idx="52">
                  <c:v>6.2000000000000099</c:v>
                </c:pt>
                <c:pt idx="53">
                  <c:v>6.3000000000000096</c:v>
                </c:pt>
                <c:pt idx="54">
                  <c:v>6.4000000000000101</c:v>
                </c:pt>
                <c:pt idx="55">
                  <c:v>6.5000000000000098</c:v>
                </c:pt>
                <c:pt idx="56">
                  <c:v>6.6000000000000103</c:v>
                </c:pt>
                <c:pt idx="57">
                  <c:v>6.7000000000000099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</c:numCache>
            </c:numRef>
          </c:xVal>
          <c:yVal>
            <c:numRef>
              <c:f>'Unit Normal (2)'!$C$53:$C$113</c:f>
              <c:numCache>
                <c:formatCode>General</c:formatCode>
                <c:ptCount val="61"/>
                <c:pt idx="0">
                  <c:v>0.24197072451914337</c:v>
                </c:pt>
                <c:pt idx="1">
                  <c:v>0.26608524989875487</c:v>
                </c:pt>
                <c:pt idx="2">
                  <c:v>0.28969155276148273</c:v>
                </c:pt>
                <c:pt idx="3">
                  <c:v>0.31225393336676127</c:v>
                </c:pt>
                <c:pt idx="4">
                  <c:v>0.33322460289179967</c:v>
                </c:pt>
                <c:pt idx="5">
                  <c:v>0.35206532676429952</c:v>
                </c:pt>
                <c:pt idx="6">
                  <c:v>0.36827014030332339</c:v>
                </c:pt>
                <c:pt idx="7">
                  <c:v>0.38138781546052408</c:v>
                </c:pt>
                <c:pt idx="8">
                  <c:v>0.39104269397545594</c:v>
                </c:pt>
                <c:pt idx="9">
                  <c:v>0.39695254747701181</c:v>
                </c:pt>
                <c:pt idx="10">
                  <c:v>0.3989422804014327</c:v>
                </c:pt>
                <c:pt idx="11">
                  <c:v>0.39695254747701181</c:v>
                </c:pt>
                <c:pt idx="12">
                  <c:v>0.39104269397545588</c:v>
                </c:pt>
                <c:pt idx="13">
                  <c:v>0.38138781546052414</c:v>
                </c:pt>
                <c:pt idx="14">
                  <c:v>0.36827014030332339</c:v>
                </c:pt>
                <c:pt idx="15">
                  <c:v>0.35206532676429769</c:v>
                </c:pt>
                <c:pt idx="16">
                  <c:v>0.33322460289179967</c:v>
                </c:pt>
                <c:pt idx="17">
                  <c:v>0.31225393336676122</c:v>
                </c:pt>
                <c:pt idx="18">
                  <c:v>0.2896915527614804</c:v>
                </c:pt>
                <c:pt idx="19">
                  <c:v>0.26608524989875237</c:v>
                </c:pt>
                <c:pt idx="20">
                  <c:v>0.2419707245191409</c:v>
                </c:pt>
                <c:pt idx="21">
                  <c:v>0.21785217703255053</c:v>
                </c:pt>
                <c:pt idx="22">
                  <c:v>0.19418605498321065</c:v>
                </c:pt>
                <c:pt idx="23">
                  <c:v>0.17136859204780513</c:v>
                </c:pt>
                <c:pt idx="24">
                  <c:v>0.14972746563574274</c:v>
                </c:pt>
                <c:pt idx="25">
                  <c:v>0.12951759566588975</c:v>
                </c:pt>
                <c:pt idx="26">
                  <c:v>0.11092083467945382</c:v>
                </c:pt>
                <c:pt idx="27">
                  <c:v>9.4049077376885337E-2</c:v>
                </c:pt>
                <c:pt idx="28">
                  <c:v>7.8950158300892734E-2</c:v>
                </c:pt>
                <c:pt idx="29">
                  <c:v>6.5615814774675332E-2</c:v>
                </c:pt>
                <c:pt idx="30">
                  <c:v>5.3990966513186994E-2</c:v>
                </c:pt>
                <c:pt idx="31">
                  <c:v>4.3983595980426234E-2</c:v>
                </c:pt>
                <c:pt idx="32">
                  <c:v>3.5474592846230668E-2</c:v>
                </c:pt>
                <c:pt idx="33">
                  <c:v>2.8327037741600544E-2</c:v>
                </c:pt>
                <c:pt idx="34">
                  <c:v>2.2394530294842355E-2</c:v>
                </c:pt>
                <c:pt idx="35">
                  <c:v>1.752830049356811E-2</c:v>
                </c:pt>
                <c:pt idx="36">
                  <c:v>1.358296923368525E-2</c:v>
                </c:pt>
                <c:pt idx="37">
                  <c:v>1.0420934814422318E-2</c:v>
                </c:pt>
                <c:pt idx="38">
                  <c:v>7.91545158297975E-3</c:v>
                </c:pt>
                <c:pt idx="39">
                  <c:v>5.9525324197756795E-3</c:v>
                </c:pt>
                <c:pt idx="40">
                  <c:v>4.4318484119378783E-3</c:v>
                </c:pt>
                <c:pt idx="41">
                  <c:v>3.2668190561998172E-3</c:v>
                </c:pt>
                <c:pt idx="42">
                  <c:v>2.3840882014647662E-3</c:v>
                </c:pt>
                <c:pt idx="43">
                  <c:v>1.7225689390536262E-3</c:v>
                </c:pt>
                <c:pt idx="44">
                  <c:v>1.2322191684729772E-3</c:v>
                </c:pt>
                <c:pt idx="45">
                  <c:v>8.7268269504573066E-4</c:v>
                </c:pt>
                <c:pt idx="46">
                  <c:v>6.1190193011374967E-4</c:v>
                </c:pt>
                <c:pt idx="47">
                  <c:v>4.2478027055073593E-4</c:v>
                </c:pt>
                <c:pt idx="48">
                  <c:v>2.9194692579144965E-4</c:v>
                </c:pt>
                <c:pt idx="49">
                  <c:v>1.9865547139276475E-4</c:v>
                </c:pt>
                <c:pt idx="50">
                  <c:v>1.3383022576488014E-4</c:v>
                </c:pt>
                <c:pt idx="51">
                  <c:v>8.926165717712912E-5</c:v>
                </c:pt>
                <c:pt idx="52">
                  <c:v>5.8943067756537443E-5</c:v>
                </c:pt>
                <c:pt idx="53">
                  <c:v>3.853519674208549E-5</c:v>
                </c:pt>
                <c:pt idx="54">
                  <c:v>2.4942471290052468E-5</c:v>
                </c:pt>
                <c:pt idx="55">
                  <c:v>1.5983741106904766E-5</c:v>
                </c:pt>
                <c:pt idx="56">
                  <c:v>1.0140852065486255E-5</c:v>
                </c:pt>
                <c:pt idx="57">
                  <c:v>6.369825178866807E-6</c:v>
                </c:pt>
                <c:pt idx="58">
                  <c:v>3.9612990910318923E-6</c:v>
                </c:pt>
                <c:pt idx="59">
                  <c:v>2.4389607458932395E-6</c:v>
                </c:pt>
                <c:pt idx="60">
                  <c:v>1.4867195147342238E-6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289920"/>
        <c:axId val="180291840"/>
      </c:scatterChart>
      <c:valAx>
        <c:axId val="180289920"/>
        <c:scaling>
          <c:orientation val="minMax"/>
          <c:max val="7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Strength of Evidence (</a:t>
                </a:r>
                <a:r>
                  <a:rPr lang="el-GR" sz="1200"/>
                  <a:t>σ</a:t>
                </a:r>
                <a:r>
                  <a:rPr lang="en-US" sz="1200"/>
                  <a:t>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80291840"/>
        <c:crosses val="autoZero"/>
        <c:crossBetween val="midCat"/>
        <c:majorUnit val="1"/>
      </c:valAx>
      <c:valAx>
        <c:axId val="180291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0289920"/>
        <c:crossesAt val="-4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/>
          </c:spPr>
          <c:marker>
            <c:symbol val="circle"/>
            <c:size val="9"/>
          </c:marker>
          <c:xVal>
            <c:numRef>
              <c:f>'Unit Normal (2)'!$I$105:$I$110</c:f>
              <c:numCache>
                <c:formatCode>General</c:formatCode>
                <c:ptCount val="6"/>
                <c:pt idx="0">
                  <c:v>0.97799999999999998</c:v>
                </c:pt>
                <c:pt idx="1">
                  <c:v>0.84</c:v>
                </c:pt>
                <c:pt idx="2">
                  <c:v>0.5</c:v>
                </c:pt>
                <c:pt idx="3">
                  <c:v>0.16</c:v>
                </c:pt>
                <c:pt idx="4">
                  <c:v>2.1999999999999999E-2</c:v>
                </c:pt>
                <c:pt idx="5">
                  <c:v>0</c:v>
                </c:pt>
              </c:numCache>
            </c:numRef>
          </c:xVal>
          <c:yVal>
            <c:numRef>
              <c:f>'Unit Normal (2)'!$J$105:$J$110</c:f>
              <c:numCache>
                <c:formatCode>General</c:formatCode>
                <c:ptCount val="6"/>
                <c:pt idx="0">
                  <c:v>1</c:v>
                </c:pt>
                <c:pt idx="1">
                  <c:v>0.999</c:v>
                </c:pt>
                <c:pt idx="2">
                  <c:v>0.97799999999999998</c:v>
                </c:pt>
                <c:pt idx="3">
                  <c:v>0.84</c:v>
                </c:pt>
                <c:pt idx="4">
                  <c:v>0.5</c:v>
                </c:pt>
                <c:pt idx="5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'Unit Normal (2)'!$O$118:$O$119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'Unit Normal (2)'!$O$118:$O$119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03616"/>
        <c:axId val="180705536"/>
      </c:scatterChart>
      <c:valAx>
        <c:axId val="180703616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FA Rate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0705536"/>
        <c:crosses val="autoZero"/>
        <c:crossBetween val="midCat"/>
        <c:majorUnit val="0.2"/>
      </c:valAx>
      <c:valAx>
        <c:axId val="180705536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Hit Rate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0703616"/>
        <c:crosses val="autoZero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Noise</c:v>
          </c:tx>
          <c:marker>
            <c:symbol val="none"/>
          </c:marker>
          <c:xVal>
            <c:numRef>
              <c:f>'d'' 1'!$A$3:$A$113</c:f>
              <c:numCache>
                <c:formatCode>General</c:formatCode>
                <c:ptCount val="11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0.1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2.2000000000000002</c:v>
                </c:pt>
                <c:pt idx="63">
                  <c:v>2.2999999999999998</c:v>
                </c:pt>
                <c:pt idx="64">
                  <c:v>2.4</c:v>
                </c:pt>
                <c:pt idx="65">
                  <c:v>2.5000000000000102</c:v>
                </c:pt>
                <c:pt idx="66">
                  <c:v>2.6</c:v>
                </c:pt>
                <c:pt idx="67">
                  <c:v>2.7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  <c:pt idx="81">
                  <c:v>4.1000000000000103</c:v>
                </c:pt>
                <c:pt idx="82">
                  <c:v>4.2000000000000099</c:v>
                </c:pt>
                <c:pt idx="83">
                  <c:v>4.3000000000000096</c:v>
                </c:pt>
                <c:pt idx="84">
                  <c:v>4.4000000000000101</c:v>
                </c:pt>
                <c:pt idx="85">
                  <c:v>4.5000000000000098</c:v>
                </c:pt>
                <c:pt idx="86">
                  <c:v>4.6000000000000103</c:v>
                </c:pt>
                <c:pt idx="87">
                  <c:v>4.7000000000000099</c:v>
                </c:pt>
                <c:pt idx="88">
                  <c:v>4.8000000000000096</c:v>
                </c:pt>
                <c:pt idx="89">
                  <c:v>4.9000000000000101</c:v>
                </c:pt>
                <c:pt idx="90">
                  <c:v>5.0000000000000098</c:v>
                </c:pt>
                <c:pt idx="91">
                  <c:v>5.1000000000000103</c:v>
                </c:pt>
                <c:pt idx="92">
                  <c:v>5.2000000000000099</c:v>
                </c:pt>
                <c:pt idx="93">
                  <c:v>5.3000000000000096</c:v>
                </c:pt>
                <c:pt idx="94">
                  <c:v>5.4000000000000101</c:v>
                </c:pt>
                <c:pt idx="95">
                  <c:v>5.5000000000000098</c:v>
                </c:pt>
                <c:pt idx="96">
                  <c:v>5.6000000000000103</c:v>
                </c:pt>
                <c:pt idx="97">
                  <c:v>5.7000000000000099</c:v>
                </c:pt>
                <c:pt idx="98">
                  <c:v>5.8000000000000096</c:v>
                </c:pt>
                <c:pt idx="99">
                  <c:v>5.9000000000000101</c:v>
                </c:pt>
                <c:pt idx="100">
                  <c:v>6.0000000000000098</c:v>
                </c:pt>
                <c:pt idx="101">
                  <c:v>6.1000000000000103</c:v>
                </c:pt>
                <c:pt idx="102">
                  <c:v>6.2000000000000099</c:v>
                </c:pt>
                <c:pt idx="103">
                  <c:v>6.3000000000000096</c:v>
                </c:pt>
                <c:pt idx="104">
                  <c:v>6.4000000000000101</c:v>
                </c:pt>
                <c:pt idx="105">
                  <c:v>6.5000000000000098</c:v>
                </c:pt>
                <c:pt idx="106">
                  <c:v>6.6000000000000103</c:v>
                </c:pt>
                <c:pt idx="107">
                  <c:v>6.7000000000000099</c:v>
                </c:pt>
                <c:pt idx="108">
                  <c:v>6.8000000000000096</c:v>
                </c:pt>
                <c:pt idx="109">
                  <c:v>6.9000000000000101</c:v>
                </c:pt>
                <c:pt idx="110">
                  <c:v>7.0000000000000098</c:v>
                </c:pt>
              </c:numCache>
            </c:numRef>
          </c:xVal>
          <c:yVal>
            <c:numRef>
              <c:f>'d'' 1'!$E$3:$E$113</c:f>
              <c:numCache>
                <c:formatCode>General</c:formatCode>
                <c:ptCount val="111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4.2478027055075143E-4</c:v>
                </c:pt>
                <c:pt idx="4">
                  <c:v>6.119019301137719E-4</c:v>
                </c:pt>
                <c:pt idx="5">
                  <c:v>8.7268269504576015E-4</c:v>
                </c:pt>
                <c:pt idx="6">
                  <c:v>1.2322191684730199E-3</c:v>
                </c:pt>
                <c:pt idx="7">
                  <c:v>1.7225689390536812E-3</c:v>
                </c:pt>
                <c:pt idx="8">
                  <c:v>2.3840882014648404E-3</c:v>
                </c:pt>
                <c:pt idx="9">
                  <c:v>3.2668190561999182E-3</c:v>
                </c:pt>
                <c:pt idx="10">
                  <c:v>4.4318484119380075E-3</c:v>
                </c:pt>
                <c:pt idx="11">
                  <c:v>5.9525324197758538E-3</c:v>
                </c:pt>
                <c:pt idx="12">
                  <c:v>7.9154515829799686E-3</c:v>
                </c:pt>
                <c:pt idx="13">
                  <c:v>1.0420934814422592E-2</c:v>
                </c:pt>
                <c:pt idx="14">
                  <c:v>1.3582969233685613E-2</c:v>
                </c:pt>
                <c:pt idx="15">
                  <c:v>1.752830049356854E-2</c:v>
                </c:pt>
                <c:pt idx="16">
                  <c:v>2.2394530294842899E-2</c:v>
                </c:pt>
                <c:pt idx="17">
                  <c:v>2.8327037741601186E-2</c:v>
                </c:pt>
                <c:pt idx="18">
                  <c:v>3.5474592846231424E-2</c:v>
                </c:pt>
                <c:pt idx="19">
                  <c:v>4.3983595980427191E-2</c:v>
                </c:pt>
                <c:pt idx="20">
                  <c:v>5.3990966513188063E-2</c:v>
                </c:pt>
                <c:pt idx="21">
                  <c:v>6.5615814774676595E-2</c:v>
                </c:pt>
                <c:pt idx="22">
                  <c:v>7.8950158300894149E-2</c:v>
                </c:pt>
                <c:pt idx="23">
                  <c:v>9.4049077376886947E-2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0.26608524989875482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0.35206532676429952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0.39104269397545588</c:v>
                </c:pt>
                <c:pt idx="39">
                  <c:v>0.39695254747701181</c:v>
                </c:pt>
                <c:pt idx="40">
                  <c:v>0.3989422804014327</c:v>
                </c:pt>
                <c:pt idx="41">
                  <c:v>0.39695254747701181</c:v>
                </c:pt>
                <c:pt idx="42">
                  <c:v>0.39104269397545588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0.35206532676429952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0.26608524989875482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0.12951759566589174</c:v>
                </c:pt>
                <c:pt idx="56">
                  <c:v>0.11092083467945554</c:v>
                </c:pt>
                <c:pt idx="57">
                  <c:v>9.4049077376886947E-2</c:v>
                </c:pt>
                <c:pt idx="58">
                  <c:v>7.8950158300894149E-2</c:v>
                </c:pt>
                <c:pt idx="59">
                  <c:v>6.5615814774676595E-2</c:v>
                </c:pt>
                <c:pt idx="60">
                  <c:v>5.3990966513188063E-2</c:v>
                </c:pt>
                <c:pt idx="61">
                  <c:v>4.3983595980427191E-2</c:v>
                </c:pt>
                <c:pt idx="62">
                  <c:v>3.5474592846231424E-2</c:v>
                </c:pt>
                <c:pt idx="63">
                  <c:v>2.8327037741601186E-2</c:v>
                </c:pt>
                <c:pt idx="64">
                  <c:v>2.2394530294842899E-2</c:v>
                </c:pt>
                <c:pt idx="65">
                  <c:v>1.7528300493568086E-2</c:v>
                </c:pt>
                <c:pt idx="66">
                  <c:v>1.3582969233685613E-2</c:v>
                </c:pt>
                <c:pt idx="67">
                  <c:v>1.0420934814422592E-2</c:v>
                </c:pt>
                <c:pt idx="68">
                  <c:v>7.915451582979743E-3</c:v>
                </c:pt>
                <c:pt idx="69">
                  <c:v>5.9525324197756795E-3</c:v>
                </c:pt>
                <c:pt idx="70">
                  <c:v>4.431848411937874E-3</c:v>
                </c:pt>
                <c:pt idx="71">
                  <c:v>3.2668190561999182E-3</c:v>
                </c:pt>
                <c:pt idx="72">
                  <c:v>2.3840882014647662E-3</c:v>
                </c:pt>
                <c:pt idx="73">
                  <c:v>1.7225689390536229E-3</c:v>
                </c:pt>
                <c:pt idx="74">
                  <c:v>1.2322191684729772E-3</c:v>
                </c:pt>
                <c:pt idx="75">
                  <c:v>8.7268269504572915E-4</c:v>
                </c:pt>
                <c:pt idx="76">
                  <c:v>6.1190193011375076E-4</c:v>
                </c:pt>
                <c:pt idx="77">
                  <c:v>4.2478027055073593E-4</c:v>
                </c:pt>
                <c:pt idx="78">
                  <c:v>2.919469257914491E-4</c:v>
                </c:pt>
                <c:pt idx="79">
                  <c:v>1.9865547139276475E-4</c:v>
                </c:pt>
                <c:pt idx="80">
                  <c:v>1.3383022576488014E-4</c:v>
                </c:pt>
                <c:pt idx="81">
                  <c:v>8.926165717712912E-5</c:v>
                </c:pt>
                <c:pt idx="82">
                  <c:v>5.8943067756537443E-5</c:v>
                </c:pt>
                <c:pt idx="83">
                  <c:v>3.853519674208549E-5</c:v>
                </c:pt>
                <c:pt idx="84">
                  <c:v>2.4942471290052468E-5</c:v>
                </c:pt>
                <c:pt idx="85">
                  <c:v>1.5983741106904766E-5</c:v>
                </c:pt>
                <c:pt idx="86">
                  <c:v>1.0140852065486255E-5</c:v>
                </c:pt>
                <c:pt idx="87">
                  <c:v>6.369825178866807E-6</c:v>
                </c:pt>
                <c:pt idx="88">
                  <c:v>3.9612990910318923E-6</c:v>
                </c:pt>
                <c:pt idx="89">
                  <c:v>2.4389607458932395E-6</c:v>
                </c:pt>
                <c:pt idx="90">
                  <c:v>1.4867195147342238E-6</c:v>
                </c:pt>
                <c:pt idx="91">
                  <c:v>8.9724351623828588E-7</c:v>
                </c:pt>
                <c:pt idx="92">
                  <c:v>5.3610353446973477E-7</c:v>
                </c:pt>
                <c:pt idx="93">
                  <c:v>3.1713492167158123E-7</c:v>
                </c:pt>
                <c:pt idx="94">
                  <c:v>1.8573618445551907E-7</c:v>
                </c:pt>
                <c:pt idx="95">
                  <c:v>1.0769760042542703E-7</c:v>
                </c:pt>
                <c:pt idx="96">
                  <c:v>6.1826205001654827E-8</c:v>
                </c:pt>
                <c:pt idx="97">
                  <c:v>3.5139550948202342E-8</c:v>
                </c:pt>
                <c:pt idx="98">
                  <c:v>1.9773196406243547E-8</c:v>
                </c:pt>
                <c:pt idx="99">
                  <c:v>1.1015763624681683E-8</c:v>
                </c:pt>
                <c:pt idx="100">
                  <c:v>6.0758828498229403E-9</c:v>
                </c:pt>
                <c:pt idx="101">
                  <c:v>3.3178842435470812E-9</c:v>
                </c:pt>
                <c:pt idx="102">
                  <c:v>1.7937839079639713E-9</c:v>
                </c:pt>
                <c:pt idx="103">
                  <c:v>9.6014333703117552E-10</c:v>
                </c:pt>
                <c:pt idx="104">
                  <c:v>5.0881402816447307E-10</c:v>
                </c:pt>
                <c:pt idx="105">
                  <c:v>2.6695566147626813E-10</c:v>
                </c:pt>
                <c:pt idx="106">
                  <c:v>1.3866799941652187E-10</c:v>
                </c:pt>
                <c:pt idx="107">
                  <c:v>7.1313281239955943E-11</c:v>
                </c:pt>
                <c:pt idx="108">
                  <c:v>3.6309615017915555E-11</c:v>
                </c:pt>
                <c:pt idx="109">
                  <c:v>1.8303322170154479E-11</c:v>
                </c:pt>
                <c:pt idx="110">
                  <c:v>9.1347204083639765E-12</c:v>
                </c:pt>
              </c:numCache>
            </c:numRef>
          </c:yVal>
          <c:smooth val="1"/>
        </c:ser>
        <c:ser>
          <c:idx val="1"/>
          <c:order val="1"/>
          <c:tx>
            <c:v>Signal</c:v>
          </c:tx>
          <c:marker>
            <c:symbol val="none"/>
          </c:marker>
          <c:xVal>
            <c:numRef>
              <c:f>'d'' 1'!$A$3:$A$113</c:f>
              <c:numCache>
                <c:formatCode>General</c:formatCode>
                <c:ptCount val="11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0.1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2.2000000000000002</c:v>
                </c:pt>
                <c:pt idx="63">
                  <c:v>2.2999999999999998</c:v>
                </c:pt>
                <c:pt idx="64">
                  <c:v>2.4</c:v>
                </c:pt>
                <c:pt idx="65">
                  <c:v>2.5000000000000102</c:v>
                </c:pt>
                <c:pt idx="66">
                  <c:v>2.6</c:v>
                </c:pt>
                <c:pt idx="67">
                  <c:v>2.7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  <c:pt idx="81">
                  <c:v>4.1000000000000103</c:v>
                </c:pt>
                <c:pt idx="82">
                  <c:v>4.2000000000000099</c:v>
                </c:pt>
                <c:pt idx="83">
                  <c:v>4.3000000000000096</c:v>
                </c:pt>
                <c:pt idx="84">
                  <c:v>4.4000000000000101</c:v>
                </c:pt>
                <c:pt idx="85">
                  <c:v>4.5000000000000098</c:v>
                </c:pt>
                <c:pt idx="86">
                  <c:v>4.6000000000000103</c:v>
                </c:pt>
                <c:pt idx="87">
                  <c:v>4.7000000000000099</c:v>
                </c:pt>
                <c:pt idx="88">
                  <c:v>4.8000000000000096</c:v>
                </c:pt>
                <c:pt idx="89">
                  <c:v>4.9000000000000101</c:v>
                </c:pt>
                <c:pt idx="90">
                  <c:v>5.0000000000000098</c:v>
                </c:pt>
                <c:pt idx="91">
                  <c:v>5.1000000000000103</c:v>
                </c:pt>
                <c:pt idx="92">
                  <c:v>5.2000000000000099</c:v>
                </c:pt>
                <c:pt idx="93">
                  <c:v>5.3000000000000096</c:v>
                </c:pt>
                <c:pt idx="94">
                  <c:v>5.4000000000000101</c:v>
                </c:pt>
                <c:pt idx="95">
                  <c:v>5.5000000000000098</c:v>
                </c:pt>
                <c:pt idx="96">
                  <c:v>5.6000000000000103</c:v>
                </c:pt>
                <c:pt idx="97">
                  <c:v>5.7000000000000099</c:v>
                </c:pt>
                <c:pt idx="98">
                  <c:v>5.8000000000000096</c:v>
                </c:pt>
                <c:pt idx="99">
                  <c:v>5.9000000000000101</c:v>
                </c:pt>
                <c:pt idx="100">
                  <c:v>6.0000000000000098</c:v>
                </c:pt>
                <c:pt idx="101">
                  <c:v>6.1000000000000103</c:v>
                </c:pt>
                <c:pt idx="102">
                  <c:v>6.2000000000000099</c:v>
                </c:pt>
                <c:pt idx="103">
                  <c:v>6.3000000000000096</c:v>
                </c:pt>
                <c:pt idx="104">
                  <c:v>6.4000000000000101</c:v>
                </c:pt>
                <c:pt idx="105">
                  <c:v>6.5000000000000098</c:v>
                </c:pt>
                <c:pt idx="106">
                  <c:v>6.6000000000000103</c:v>
                </c:pt>
                <c:pt idx="107">
                  <c:v>6.7000000000000099</c:v>
                </c:pt>
                <c:pt idx="108">
                  <c:v>6.8000000000000096</c:v>
                </c:pt>
                <c:pt idx="109">
                  <c:v>6.9000000000000101</c:v>
                </c:pt>
                <c:pt idx="110">
                  <c:v>7.0000000000000098</c:v>
                </c:pt>
              </c:numCache>
            </c:numRef>
          </c:xVal>
          <c:yVal>
            <c:numRef>
              <c:f>'d'' 1'!$F$3:$F$113</c:f>
              <c:numCache>
                <c:formatCode>General</c:formatCode>
                <c:ptCount val="111"/>
                <c:pt idx="0">
                  <c:v>6.0758828498232861E-9</c:v>
                </c:pt>
                <c:pt idx="1">
                  <c:v>1.1015763624682308E-8</c:v>
                </c:pt>
                <c:pt idx="2">
                  <c:v>1.9773196406244672E-8</c:v>
                </c:pt>
                <c:pt idx="3">
                  <c:v>3.513955094820434E-8</c:v>
                </c:pt>
                <c:pt idx="4">
                  <c:v>6.1826205001658573E-8</c:v>
                </c:pt>
                <c:pt idx="5">
                  <c:v>1.0769760042543276E-7</c:v>
                </c:pt>
                <c:pt idx="6">
                  <c:v>1.8573618445552897E-7</c:v>
                </c:pt>
                <c:pt idx="7">
                  <c:v>3.1713492167159759E-7</c:v>
                </c:pt>
                <c:pt idx="8">
                  <c:v>5.3610353446976145E-7</c:v>
                </c:pt>
                <c:pt idx="9">
                  <c:v>8.9724351623833374E-7</c:v>
                </c:pt>
                <c:pt idx="10">
                  <c:v>1.4867195147342977E-6</c:v>
                </c:pt>
                <c:pt idx="11">
                  <c:v>2.4389607458933522E-6</c:v>
                </c:pt>
                <c:pt idx="12">
                  <c:v>3.9612990910320753E-6</c:v>
                </c:pt>
                <c:pt idx="13">
                  <c:v>6.3698251788670899E-6</c:v>
                </c:pt>
                <c:pt idx="14">
                  <c:v>1.0140852065486758E-5</c:v>
                </c:pt>
                <c:pt idx="15">
                  <c:v>1.5983741106905475E-5</c:v>
                </c:pt>
                <c:pt idx="16">
                  <c:v>2.4942471290053535E-5</c:v>
                </c:pt>
                <c:pt idx="17">
                  <c:v>3.8535196742087129E-5</c:v>
                </c:pt>
                <c:pt idx="18">
                  <c:v>5.8943067756539855E-5</c:v>
                </c:pt>
                <c:pt idx="19">
                  <c:v>8.9261657177132928E-5</c:v>
                </c:pt>
                <c:pt idx="20">
                  <c:v>1.3383022576488537E-4</c:v>
                </c:pt>
                <c:pt idx="21">
                  <c:v>1.9865547139277272E-4</c:v>
                </c:pt>
                <c:pt idx="22">
                  <c:v>2.9194692579146027E-4</c:v>
                </c:pt>
                <c:pt idx="23">
                  <c:v>4.2478027055075143E-4</c:v>
                </c:pt>
                <c:pt idx="24">
                  <c:v>6.119019301137719E-4</c:v>
                </c:pt>
                <c:pt idx="25">
                  <c:v>8.7268269504576015E-4</c:v>
                </c:pt>
                <c:pt idx="26">
                  <c:v>1.2322191684730199E-3</c:v>
                </c:pt>
                <c:pt idx="27">
                  <c:v>1.7225689390536812E-3</c:v>
                </c:pt>
                <c:pt idx="28">
                  <c:v>2.3840882014648404E-3</c:v>
                </c:pt>
                <c:pt idx="29">
                  <c:v>3.2668190561999182E-3</c:v>
                </c:pt>
                <c:pt idx="30">
                  <c:v>4.4318484119380075E-3</c:v>
                </c:pt>
                <c:pt idx="31">
                  <c:v>5.9525324197758538E-3</c:v>
                </c:pt>
                <c:pt idx="32">
                  <c:v>7.9154515829799686E-3</c:v>
                </c:pt>
                <c:pt idx="33">
                  <c:v>1.0420934814422592E-2</c:v>
                </c:pt>
                <c:pt idx="34">
                  <c:v>1.3582969233685613E-2</c:v>
                </c:pt>
                <c:pt idx="35">
                  <c:v>1.752830049356854E-2</c:v>
                </c:pt>
                <c:pt idx="36">
                  <c:v>2.2394530294842899E-2</c:v>
                </c:pt>
                <c:pt idx="37">
                  <c:v>2.8327037741601186E-2</c:v>
                </c:pt>
                <c:pt idx="38">
                  <c:v>3.5474592846231424E-2</c:v>
                </c:pt>
                <c:pt idx="39">
                  <c:v>4.3983595980427191E-2</c:v>
                </c:pt>
                <c:pt idx="40">
                  <c:v>5.3990966513188063E-2</c:v>
                </c:pt>
                <c:pt idx="41">
                  <c:v>6.5615814774676595E-2</c:v>
                </c:pt>
                <c:pt idx="42">
                  <c:v>7.8950158300894149E-2</c:v>
                </c:pt>
                <c:pt idx="43">
                  <c:v>9.4049077376886947E-2</c:v>
                </c:pt>
                <c:pt idx="44">
                  <c:v>0.11092083467945554</c:v>
                </c:pt>
                <c:pt idx="45">
                  <c:v>0.12951759566589174</c:v>
                </c:pt>
                <c:pt idx="46">
                  <c:v>0.14972746563574488</c:v>
                </c:pt>
                <c:pt idx="47">
                  <c:v>0.17136859204780736</c:v>
                </c:pt>
                <c:pt idx="48">
                  <c:v>0.19418605498321295</c:v>
                </c:pt>
                <c:pt idx="49">
                  <c:v>0.21785217703255053</c:v>
                </c:pt>
                <c:pt idx="50">
                  <c:v>0.24197072451914337</c:v>
                </c:pt>
                <c:pt idx="51">
                  <c:v>0.26608524989875487</c:v>
                </c:pt>
                <c:pt idx="52">
                  <c:v>0.28969155276148273</c:v>
                </c:pt>
                <c:pt idx="53">
                  <c:v>0.31225393336676127</c:v>
                </c:pt>
                <c:pt idx="54">
                  <c:v>0.33322460289179967</c:v>
                </c:pt>
                <c:pt idx="55">
                  <c:v>0.35206532676429952</c:v>
                </c:pt>
                <c:pt idx="56">
                  <c:v>0.36827014030332339</c:v>
                </c:pt>
                <c:pt idx="57">
                  <c:v>0.38138781546052408</c:v>
                </c:pt>
                <c:pt idx="58">
                  <c:v>0.39104269397545594</c:v>
                </c:pt>
                <c:pt idx="59">
                  <c:v>0.39695254747701181</c:v>
                </c:pt>
                <c:pt idx="60">
                  <c:v>0.3989422804014327</c:v>
                </c:pt>
                <c:pt idx="61">
                  <c:v>0.39695254747701181</c:v>
                </c:pt>
                <c:pt idx="62">
                  <c:v>0.39104269397545588</c:v>
                </c:pt>
                <c:pt idx="63">
                  <c:v>0.38138781546052414</c:v>
                </c:pt>
                <c:pt idx="64">
                  <c:v>0.36827014030332339</c:v>
                </c:pt>
                <c:pt idx="65">
                  <c:v>0.35206532676429769</c:v>
                </c:pt>
                <c:pt idx="66">
                  <c:v>0.33322460289179967</c:v>
                </c:pt>
                <c:pt idx="67">
                  <c:v>0.31225393336676122</c:v>
                </c:pt>
                <c:pt idx="68">
                  <c:v>0.2896915527614804</c:v>
                </c:pt>
                <c:pt idx="69">
                  <c:v>0.26608524989875237</c:v>
                </c:pt>
                <c:pt idx="70">
                  <c:v>0.2419707245191409</c:v>
                </c:pt>
                <c:pt idx="71">
                  <c:v>0.21785217703255053</c:v>
                </c:pt>
                <c:pt idx="72">
                  <c:v>0.19418605498321065</c:v>
                </c:pt>
                <c:pt idx="73">
                  <c:v>0.17136859204780513</c:v>
                </c:pt>
                <c:pt idx="74">
                  <c:v>0.14972746563574274</c:v>
                </c:pt>
                <c:pt idx="75">
                  <c:v>0.12951759566588975</c:v>
                </c:pt>
                <c:pt idx="76">
                  <c:v>0.11092083467945382</c:v>
                </c:pt>
                <c:pt idx="77">
                  <c:v>9.4049077376885337E-2</c:v>
                </c:pt>
                <c:pt idx="78">
                  <c:v>7.8950158300892734E-2</c:v>
                </c:pt>
                <c:pt idx="79">
                  <c:v>6.5615814774675332E-2</c:v>
                </c:pt>
                <c:pt idx="80">
                  <c:v>5.3990966513186994E-2</c:v>
                </c:pt>
                <c:pt idx="81">
                  <c:v>4.3983595980426234E-2</c:v>
                </c:pt>
                <c:pt idx="82">
                  <c:v>3.5474592846230668E-2</c:v>
                </c:pt>
                <c:pt idx="83">
                  <c:v>2.8327037741600544E-2</c:v>
                </c:pt>
                <c:pt idx="84">
                  <c:v>2.2394530294842355E-2</c:v>
                </c:pt>
                <c:pt idx="85">
                  <c:v>1.752830049356811E-2</c:v>
                </c:pt>
                <c:pt idx="86">
                  <c:v>1.358296923368525E-2</c:v>
                </c:pt>
                <c:pt idx="87">
                  <c:v>1.0420934814422318E-2</c:v>
                </c:pt>
                <c:pt idx="88">
                  <c:v>7.91545158297975E-3</c:v>
                </c:pt>
                <c:pt idx="89">
                  <c:v>5.9525324197756795E-3</c:v>
                </c:pt>
                <c:pt idx="90">
                  <c:v>4.4318484119378783E-3</c:v>
                </c:pt>
                <c:pt idx="91">
                  <c:v>3.2668190561998172E-3</c:v>
                </c:pt>
                <c:pt idx="92">
                  <c:v>2.3840882014647662E-3</c:v>
                </c:pt>
                <c:pt idx="93">
                  <c:v>1.7225689390536262E-3</c:v>
                </c:pt>
                <c:pt idx="94">
                  <c:v>1.2322191684729772E-3</c:v>
                </c:pt>
                <c:pt idx="95">
                  <c:v>8.7268269504573066E-4</c:v>
                </c:pt>
                <c:pt idx="96">
                  <c:v>6.1190193011374967E-4</c:v>
                </c:pt>
                <c:pt idx="97">
                  <c:v>4.2478027055073593E-4</c:v>
                </c:pt>
                <c:pt idx="98">
                  <c:v>2.9194692579144965E-4</c:v>
                </c:pt>
                <c:pt idx="99">
                  <c:v>1.9865547139276475E-4</c:v>
                </c:pt>
                <c:pt idx="100">
                  <c:v>1.3383022576488014E-4</c:v>
                </c:pt>
                <c:pt idx="101">
                  <c:v>8.926165717712912E-5</c:v>
                </c:pt>
                <c:pt idx="102">
                  <c:v>5.8943067756537443E-5</c:v>
                </c:pt>
                <c:pt idx="103">
                  <c:v>3.853519674208549E-5</c:v>
                </c:pt>
                <c:pt idx="104">
                  <c:v>2.4942471290052468E-5</c:v>
                </c:pt>
                <c:pt idx="105">
                  <c:v>1.5983741106904766E-5</c:v>
                </c:pt>
                <c:pt idx="106">
                  <c:v>1.0140852065486255E-5</c:v>
                </c:pt>
                <c:pt idx="107">
                  <c:v>6.369825178866807E-6</c:v>
                </c:pt>
                <c:pt idx="108">
                  <c:v>3.9612990910318923E-6</c:v>
                </c:pt>
                <c:pt idx="109">
                  <c:v>2.4389607458932395E-6</c:v>
                </c:pt>
                <c:pt idx="110">
                  <c:v>1.4867195147342238E-6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dPt>
            <c:idx val="1"/>
            <c:bubble3D val="0"/>
            <c:spPr>
              <a:ln w="12700">
                <a:solidFill>
                  <a:schemeClr val="accent1"/>
                </a:solidFill>
              </a:ln>
            </c:spPr>
          </c:dPt>
          <c:xVal>
            <c:numRef>
              <c:f>'d'' 1'!$Q$40:$R$40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'd'' 1'!$S$40:$T$40</c:f>
              <c:numCache>
                <c:formatCode>General</c:formatCode>
                <c:ptCount val="2"/>
                <c:pt idx="0">
                  <c:v>0</c:v>
                </c:pt>
                <c:pt idx="1">
                  <c:v>0.4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'd'' 1'!$Q$41:$R$41</c:f>
              <c:numCache>
                <c:formatCode>0.000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'd'' 1'!$S$41:$T$41</c:f>
              <c:numCache>
                <c:formatCode>General</c:formatCode>
                <c:ptCount val="2"/>
                <c:pt idx="0">
                  <c:v>0</c:v>
                </c:pt>
                <c:pt idx="1">
                  <c:v>0.4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877952"/>
        <c:axId val="96884224"/>
      </c:scatterChart>
      <c:valAx>
        <c:axId val="96877952"/>
        <c:scaling>
          <c:orientation val="minMax"/>
          <c:max val="7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Strength of Evidence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96884224"/>
        <c:crosses val="autoZero"/>
        <c:crossBetween val="midCat"/>
        <c:majorUnit val="1"/>
      </c:valAx>
      <c:valAx>
        <c:axId val="96884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6877952"/>
        <c:crossesAt val="-4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Noise</c:v>
          </c:tx>
          <c:marker>
            <c:symbol val="none"/>
          </c:marker>
          <c:xVal>
            <c:numRef>
              <c:f>'d'' 2'!$A$3:$A$103</c:f>
              <c:numCache>
                <c:formatCode>General</c:formatCode>
                <c:ptCount val="10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  <c:pt idx="61">
                  <c:v>3.1</c:v>
                </c:pt>
                <c:pt idx="62">
                  <c:v>3.2000000000000099</c:v>
                </c:pt>
                <c:pt idx="63">
                  <c:v>3.30000000000001</c:v>
                </c:pt>
                <c:pt idx="64">
                  <c:v>3.4000000000000101</c:v>
                </c:pt>
                <c:pt idx="65">
                  <c:v>3.5000000000000102</c:v>
                </c:pt>
                <c:pt idx="66">
                  <c:v>3.6000000000000099</c:v>
                </c:pt>
                <c:pt idx="67">
                  <c:v>3.7000000000000099</c:v>
                </c:pt>
                <c:pt idx="68">
                  <c:v>3.80000000000001</c:v>
                </c:pt>
                <c:pt idx="69">
                  <c:v>3.9000000000000101</c:v>
                </c:pt>
                <c:pt idx="70">
                  <c:v>4.0000000000000098</c:v>
                </c:pt>
                <c:pt idx="71">
                  <c:v>4.1000000000000103</c:v>
                </c:pt>
                <c:pt idx="72">
                  <c:v>4.2000000000000099</c:v>
                </c:pt>
                <c:pt idx="73">
                  <c:v>4.3000000000000096</c:v>
                </c:pt>
                <c:pt idx="74">
                  <c:v>4.4000000000000101</c:v>
                </c:pt>
                <c:pt idx="75">
                  <c:v>4.5000000000000098</c:v>
                </c:pt>
                <c:pt idx="76">
                  <c:v>4.6000000000000103</c:v>
                </c:pt>
                <c:pt idx="77">
                  <c:v>4.7000000000000099</c:v>
                </c:pt>
                <c:pt idx="78">
                  <c:v>4.8000000000000096</c:v>
                </c:pt>
                <c:pt idx="79">
                  <c:v>4.9000000000000101</c:v>
                </c:pt>
                <c:pt idx="80">
                  <c:v>5.0000000000000098</c:v>
                </c:pt>
                <c:pt idx="81">
                  <c:v>5.1000000000000103</c:v>
                </c:pt>
                <c:pt idx="82">
                  <c:v>5.2000000000000099</c:v>
                </c:pt>
                <c:pt idx="83">
                  <c:v>5.3000000000000096</c:v>
                </c:pt>
                <c:pt idx="84">
                  <c:v>5.4000000000000101</c:v>
                </c:pt>
                <c:pt idx="85">
                  <c:v>5.5000000000000098</c:v>
                </c:pt>
                <c:pt idx="86">
                  <c:v>5.6000000000000103</c:v>
                </c:pt>
                <c:pt idx="87">
                  <c:v>5.7000000000000099</c:v>
                </c:pt>
                <c:pt idx="88">
                  <c:v>5.8000000000000096</c:v>
                </c:pt>
                <c:pt idx="89">
                  <c:v>5.9000000000000101</c:v>
                </c:pt>
                <c:pt idx="90">
                  <c:v>6.0000000000000098</c:v>
                </c:pt>
                <c:pt idx="91">
                  <c:v>6.1000000000000103</c:v>
                </c:pt>
                <c:pt idx="92">
                  <c:v>6.2000000000000099</c:v>
                </c:pt>
                <c:pt idx="93">
                  <c:v>6.3000000000000096</c:v>
                </c:pt>
                <c:pt idx="94">
                  <c:v>6.4000000000000101</c:v>
                </c:pt>
                <c:pt idx="95">
                  <c:v>6.5000000000000098</c:v>
                </c:pt>
                <c:pt idx="96">
                  <c:v>6.6000000000000103</c:v>
                </c:pt>
                <c:pt idx="97">
                  <c:v>6.7000000000000099</c:v>
                </c:pt>
                <c:pt idx="98">
                  <c:v>6.8000000000000096</c:v>
                </c:pt>
                <c:pt idx="99">
                  <c:v>6.9000000000000101</c:v>
                </c:pt>
                <c:pt idx="100">
                  <c:v>7.0000000000000098</c:v>
                </c:pt>
              </c:numCache>
            </c:numRef>
          </c:xVal>
          <c:yVal>
            <c:numRef>
              <c:f>'d'' 2'!$C$3:$C$103</c:f>
              <c:numCache>
                <c:formatCode>General</c:formatCode>
                <c:ptCount val="101"/>
                <c:pt idx="0">
                  <c:v>2.9545656079586714E-4</c:v>
                </c:pt>
                <c:pt idx="1">
                  <c:v>3.9683549465172361E-4</c:v>
                </c:pt>
                <c:pt idx="2">
                  <c:v>5.2769677219866452E-4</c:v>
                </c:pt>
                <c:pt idx="3">
                  <c:v>6.9472898762817275E-4</c:v>
                </c:pt>
                <c:pt idx="4">
                  <c:v>9.0553128224570749E-4</c:v>
                </c:pt>
                <c:pt idx="5">
                  <c:v>1.1685533662379028E-3</c:v>
                </c:pt>
                <c:pt idx="6">
                  <c:v>1.49296868632286E-3</c:v>
                </c:pt>
                <c:pt idx="7">
                  <c:v>1.8884691827734123E-3</c:v>
                </c:pt>
                <c:pt idx="8">
                  <c:v>2.3649728564154281E-3</c:v>
                </c:pt>
                <c:pt idx="9">
                  <c:v>2.9322397320284796E-3</c:v>
                </c:pt>
                <c:pt idx="10">
                  <c:v>3.5993977675458709E-3</c:v>
                </c:pt>
                <c:pt idx="11">
                  <c:v>4.3743876516451063E-3</c:v>
                </c:pt>
                <c:pt idx="12">
                  <c:v>5.2633438867262768E-3</c:v>
                </c:pt>
                <c:pt idx="13">
                  <c:v>6.2699384917924627E-3</c:v>
                </c:pt>
                <c:pt idx="14">
                  <c:v>7.3947223119637025E-3</c:v>
                </c:pt>
                <c:pt idx="15">
                  <c:v>8.6345063777261161E-3</c:v>
                </c:pt>
                <c:pt idx="16">
                  <c:v>9.9818310423829913E-3</c:v>
                </c:pt>
                <c:pt idx="17">
                  <c:v>1.1424572803187157E-2</c:v>
                </c:pt>
                <c:pt idx="18">
                  <c:v>1.2945736998880863E-2</c:v>
                </c:pt>
                <c:pt idx="19">
                  <c:v>1.4523478468836703E-2</c:v>
                </c:pt>
                <c:pt idx="20">
                  <c:v>1.613138163460956E-2</c:v>
                </c:pt>
                <c:pt idx="21">
                  <c:v>1.7739016659916989E-2</c:v>
                </c:pt>
                <c:pt idx="22">
                  <c:v>1.9312770184098847E-2</c:v>
                </c:pt>
                <c:pt idx="23">
                  <c:v>2.0816928891117418E-2</c:v>
                </c:pt>
                <c:pt idx="24">
                  <c:v>2.2214973526119976E-2</c:v>
                </c:pt>
                <c:pt idx="25">
                  <c:v>2.3471021784286634E-2</c:v>
                </c:pt>
                <c:pt idx="26">
                  <c:v>2.4551342686888224E-2</c:v>
                </c:pt>
                <c:pt idx="27">
                  <c:v>2.5425854364034946E-2</c:v>
                </c:pt>
                <c:pt idx="28">
                  <c:v>2.6069512931697059E-2</c:v>
                </c:pt>
                <c:pt idx="29">
                  <c:v>2.6463503165134118E-2</c:v>
                </c:pt>
                <c:pt idx="30">
                  <c:v>2.6596152026762181E-2</c:v>
                </c:pt>
                <c:pt idx="31">
                  <c:v>2.6463503165134118E-2</c:v>
                </c:pt>
                <c:pt idx="32">
                  <c:v>2.6069512931697059E-2</c:v>
                </c:pt>
                <c:pt idx="33">
                  <c:v>2.5425854364034946E-2</c:v>
                </c:pt>
                <c:pt idx="34">
                  <c:v>2.4551342686888224E-2</c:v>
                </c:pt>
                <c:pt idx="35">
                  <c:v>2.3471021784286634E-2</c:v>
                </c:pt>
                <c:pt idx="36">
                  <c:v>2.2214973526119976E-2</c:v>
                </c:pt>
                <c:pt idx="37">
                  <c:v>2.0816928891117418E-2</c:v>
                </c:pt>
                <c:pt idx="38">
                  <c:v>1.9312770184098847E-2</c:v>
                </c:pt>
                <c:pt idx="39">
                  <c:v>1.7739016659916989E-2</c:v>
                </c:pt>
                <c:pt idx="40">
                  <c:v>1.613138163460956E-2</c:v>
                </c:pt>
                <c:pt idx="41">
                  <c:v>1.4523478468836703E-2</c:v>
                </c:pt>
                <c:pt idx="42">
                  <c:v>1.2945736998880863E-2</c:v>
                </c:pt>
                <c:pt idx="43">
                  <c:v>1.1424572803187157E-2</c:v>
                </c:pt>
                <c:pt idx="44">
                  <c:v>9.9818310423829913E-3</c:v>
                </c:pt>
                <c:pt idx="45">
                  <c:v>8.6345063777261161E-3</c:v>
                </c:pt>
                <c:pt idx="46">
                  <c:v>7.3947223119637025E-3</c:v>
                </c:pt>
                <c:pt idx="47">
                  <c:v>6.2699384917924627E-3</c:v>
                </c:pt>
                <c:pt idx="48">
                  <c:v>5.2633438867262768E-3</c:v>
                </c:pt>
                <c:pt idx="49">
                  <c:v>4.3743876516451063E-3</c:v>
                </c:pt>
                <c:pt idx="50">
                  <c:v>3.5993977675458709E-3</c:v>
                </c:pt>
                <c:pt idx="51">
                  <c:v>2.9322397320284796E-3</c:v>
                </c:pt>
                <c:pt idx="52">
                  <c:v>2.3649728564154281E-3</c:v>
                </c:pt>
                <c:pt idx="53">
                  <c:v>1.8884691827734123E-3</c:v>
                </c:pt>
                <c:pt idx="54">
                  <c:v>1.49296868632286E-3</c:v>
                </c:pt>
                <c:pt idx="55">
                  <c:v>1.1685533662378689E-3</c:v>
                </c:pt>
                <c:pt idx="56">
                  <c:v>9.0553128224570749E-4</c:v>
                </c:pt>
                <c:pt idx="57">
                  <c:v>6.9472898762817275E-4</c:v>
                </c:pt>
                <c:pt idx="58">
                  <c:v>5.2769677219864999E-4</c:v>
                </c:pt>
                <c:pt idx="59">
                  <c:v>3.9683549465171234E-4</c:v>
                </c:pt>
                <c:pt idx="60">
                  <c:v>2.9545656079585689E-4</c:v>
                </c:pt>
                <c:pt idx="61">
                  <c:v>2.1778793707999457E-4</c:v>
                </c:pt>
                <c:pt idx="62">
                  <c:v>1.589392134309847E-4</c:v>
                </c:pt>
                <c:pt idx="63">
                  <c:v>1.1483792927024176E-4</c:v>
                </c:pt>
                <c:pt idx="64">
                  <c:v>8.2147944564865219E-5</c:v>
                </c:pt>
                <c:pt idx="65">
                  <c:v>5.8178846336381637E-5</c:v>
                </c:pt>
                <c:pt idx="66">
                  <c:v>4.0793462007583416E-5</c:v>
                </c:pt>
                <c:pt idx="67">
                  <c:v>2.8318684703382448E-5</c:v>
                </c:pt>
                <c:pt idx="68">
                  <c:v>1.9463128386096642E-5</c:v>
                </c:pt>
                <c:pt idx="69">
                  <c:v>1.3243698092851011E-5</c:v>
                </c:pt>
                <c:pt idx="70">
                  <c:v>8.9220150509920099E-6</c:v>
                </c:pt>
                <c:pt idx="71">
                  <c:v>5.9507771451419206E-6</c:v>
                </c:pt>
                <c:pt idx="72">
                  <c:v>3.9295378504358435E-6</c:v>
                </c:pt>
                <c:pt idx="73">
                  <c:v>2.5690131161390324E-6</c:v>
                </c:pt>
                <c:pt idx="74">
                  <c:v>1.6628314193368255E-6</c:v>
                </c:pt>
                <c:pt idx="75">
                  <c:v>1.0655827404603178E-6</c:v>
                </c:pt>
                <c:pt idx="76">
                  <c:v>6.7605680436574796E-7</c:v>
                </c:pt>
                <c:pt idx="77">
                  <c:v>4.2465501192445531E-7</c:v>
                </c:pt>
                <c:pt idx="78">
                  <c:v>2.6408660606879279E-7</c:v>
                </c:pt>
                <c:pt idx="79">
                  <c:v>1.6259738305954842E-7</c:v>
                </c:pt>
                <c:pt idx="80">
                  <c:v>9.9114634315614912E-8</c:v>
                </c:pt>
                <c:pt idx="81">
                  <c:v>5.9816234415885408E-8</c:v>
                </c:pt>
                <c:pt idx="82">
                  <c:v>3.5740235631315778E-8</c:v>
                </c:pt>
                <c:pt idx="83">
                  <c:v>2.1142328111438749E-8</c:v>
                </c:pt>
                <c:pt idx="84">
                  <c:v>1.2382412297034561E-8</c:v>
                </c:pt>
                <c:pt idx="85">
                  <c:v>7.1798400283618029E-9</c:v>
                </c:pt>
                <c:pt idx="86">
                  <c:v>4.1217470001103079E-9</c:v>
                </c:pt>
                <c:pt idx="87">
                  <c:v>2.3426367298801728E-9</c:v>
                </c:pt>
                <c:pt idx="88">
                  <c:v>1.3182130937495699E-9</c:v>
                </c:pt>
                <c:pt idx="89">
                  <c:v>7.3438424164544026E-10</c:v>
                </c:pt>
                <c:pt idx="90">
                  <c:v>4.0505885665486272E-10</c:v>
                </c:pt>
                <c:pt idx="91">
                  <c:v>2.2119228290313795E-10</c:v>
                </c:pt>
                <c:pt idx="92">
                  <c:v>1.1958559386426561E-10</c:v>
                </c:pt>
                <c:pt idx="93">
                  <c:v>6.4009555802078358E-11</c:v>
                </c:pt>
                <c:pt idx="94">
                  <c:v>3.3920935210964636E-11</c:v>
                </c:pt>
                <c:pt idx="95">
                  <c:v>1.7797044098417877E-11</c:v>
                </c:pt>
                <c:pt idx="96">
                  <c:v>9.2445332944347578E-12</c:v>
                </c:pt>
                <c:pt idx="97">
                  <c:v>4.75421874933043E-12</c:v>
                </c:pt>
                <c:pt idx="98">
                  <c:v>2.4206410011943703E-12</c:v>
                </c:pt>
                <c:pt idx="99">
                  <c:v>1.2202214780102943E-12</c:v>
                </c:pt>
                <c:pt idx="100">
                  <c:v>6.0898136055759845E-13</c:v>
                </c:pt>
              </c:numCache>
            </c:numRef>
          </c:yVal>
          <c:smooth val="1"/>
        </c:ser>
        <c:ser>
          <c:idx val="1"/>
          <c:order val="1"/>
          <c:tx>
            <c:v>Signal</c:v>
          </c:tx>
          <c:marker>
            <c:symbol val="none"/>
          </c:marker>
          <c:xVal>
            <c:numRef>
              <c:f>'d'' 2'!$A$3:$A$103</c:f>
              <c:numCache>
                <c:formatCode>General</c:formatCode>
                <c:ptCount val="10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  <c:pt idx="61">
                  <c:v>3.1</c:v>
                </c:pt>
                <c:pt idx="62">
                  <c:v>3.2000000000000099</c:v>
                </c:pt>
                <c:pt idx="63">
                  <c:v>3.30000000000001</c:v>
                </c:pt>
                <c:pt idx="64">
                  <c:v>3.4000000000000101</c:v>
                </c:pt>
                <c:pt idx="65">
                  <c:v>3.5000000000000102</c:v>
                </c:pt>
                <c:pt idx="66">
                  <c:v>3.6000000000000099</c:v>
                </c:pt>
                <c:pt idx="67">
                  <c:v>3.7000000000000099</c:v>
                </c:pt>
                <c:pt idx="68">
                  <c:v>3.80000000000001</c:v>
                </c:pt>
                <c:pt idx="69">
                  <c:v>3.9000000000000101</c:v>
                </c:pt>
                <c:pt idx="70">
                  <c:v>4.0000000000000098</c:v>
                </c:pt>
                <c:pt idx="71">
                  <c:v>4.1000000000000103</c:v>
                </c:pt>
                <c:pt idx="72">
                  <c:v>4.2000000000000099</c:v>
                </c:pt>
                <c:pt idx="73">
                  <c:v>4.3000000000000096</c:v>
                </c:pt>
                <c:pt idx="74">
                  <c:v>4.4000000000000101</c:v>
                </c:pt>
                <c:pt idx="75">
                  <c:v>4.5000000000000098</c:v>
                </c:pt>
                <c:pt idx="76">
                  <c:v>4.6000000000000103</c:v>
                </c:pt>
                <c:pt idx="77">
                  <c:v>4.7000000000000099</c:v>
                </c:pt>
                <c:pt idx="78">
                  <c:v>4.8000000000000096</c:v>
                </c:pt>
                <c:pt idx="79">
                  <c:v>4.9000000000000101</c:v>
                </c:pt>
                <c:pt idx="80">
                  <c:v>5.0000000000000098</c:v>
                </c:pt>
                <c:pt idx="81">
                  <c:v>5.1000000000000103</c:v>
                </c:pt>
                <c:pt idx="82">
                  <c:v>5.2000000000000099</c:v>
                </c:pt>
                <c:pt idx="83">
                  <c:v>5.3000000000000096</c:v>
                </c:pt>
                <c:pt idx="84">
                  <c:v>5.4000000000000101</c:v>
                </c:pt>
                <c:pt idx="85">
                  <c:v>5.5000000000000098</c:v>
                </c:pt>
                <c:pt idx="86">
                  <c:v>5.6000000000000103</c:v>
                </c:pt>
                <c:pt idx="87">
                  <c:v>5.7000000000000099</c:v>
                </c:pt>
                <c:pt idx="88">
                  <c:v>5.8000000000000096</c:v>
                </c:pt>
                <c:pt idx="89">
                  <c:v>5.9000000000000101</c:v>
                </c:pt>
                <c:pt idx="90">
                  <c:v>6.0000000000000098</c:v>
                </c:pt>
                <c:pt idx="91">
                  <c:v>6.1000000000000103</c:v>
                </c:pt>
                <c:pt idx="92">
                  <c:v>6.2000000000000099</c:v>
                </c:pt>
                <c:pt idx="93">
                  <c:v>6.3000000000000096</c:v>
                </c:pt>
                <c:pt idx="94">
                  <c:v>6.4000000000000101</c:v>
                </c:pt>
                <c:pt idx="95">
                  <c:v>6.5000000000000098</c:v>
                </c:pt>
                <c:pt idx="96">
                  <c:v>6.6000000000000103</c:v>
                </c:pt>
                <c:pt idx="97">
                  <c:v>6.7000000000000099</c:v>
                </c:pt>
                <c:pt idx="98">
                  <c:v>6.8000000000000096</c:v>
                </c:pt>
                <c:pt idx="99">
                  <c:v>6.9000000000000101</c:v>
                </c:pt>
                <c:pt idx="100">
                  <c:v>7.0000000000000098</c:v>
                </c:pt>
              </c:numCache>
            </c:numRef>
          </c:xVal>
          <c:yVal>
            <c:numRef>
              <c:f>'d'' 2'!$D$3:$D$103</c:f>
              <c:numCache>
                <c:formatCode>General</c:formatCode>
                <c:ptCount val="101"/>
                <c:pt idx="0">
                  <c:v>9.9114634315619862E-8</c:v>
                </c:pt>
                <c:pt idx="1">
                  <c:v>1.6259738305955682E-7</c:v>
                </c:pt>
                <c:pt idx="2">
                  <c:v>2.6408660606880502E-7</c:v>
                </c:pt>
                <c:pt idx="3">
                  <c:v>4.2465501192447262E-7</c:v>
                </c:pt>
                <c:pt idx="4">
                  <c:v>6.7605680436578396E-7</c:v>
                </c:pt>
                <c:pt idx="5">
                  <c:v>1.065582740460365E-6</c:v>
                </c:pt>
                <c:pt idx="6">
                  <c:v>1.6628314193369024E-6</c:v>
                </c:pt>
                <c:pt idx="7">
                  <c:v>2.5690131161391417E-6</c:v>
                </c:pt>
                <c:pt idx="8">
                  <c:v>3.92953785043599E-6</c:v>
                </c:pt>
                <c:pt idx="9">
                  <c:v>5.9507771451421951E-6</c:v>
                </c:pt>
                <c:pt idx="10">
                  <c:v>8.9220150509923572E-6</c:v>
                </c:pt>
                <c:pt idx="11">
                  <c:v>1.3243698092851514E-5</c:v>
                </c:pt>
                <c:pt idx="12">
                  <c:v>1.9463128386097353E-5</c:v>
                </c:pt>
                <c:pt idx="13">
                  <c:v>2.8318684703383427E-5</c:v>
                </c:pt>
                <c:pt idx="14">
                  <c:v>4.0793462007584798E-5</c:v>
                </c:pt>
                <c:pt idx="15">
                  <c:v>5.8178846336384002E-5</c:v>
                </c:pt>
                <c:pt idx="16">
                  <c:v>8.2147944564867997E-5</c:v>
                </c:pt>
                <c:pt idx="17">
                  <c:v>1.148379292702454E-4</c:v>
                </c:pt>
                <c:pt idx="18">
                  <c:v>1.5893921343098936E-4</c:v>
                </c:pt>
                <c:pt idx="19">
                  <c:v>2.1778793707999457E-4</c:v>
                </c:pt>
                <c:pt idx="20">
                  <c:v>2.9545656079586714E-4</c:v>
                </c:pt>
                <c:pt idx="21">
                  <c:v>3.9683549465172361E-4</c:v>
                </c:pt>
                <c:pt idx="22">
                  <c:v>5.2769677219866452E-4</c:v>
                </c:pt>
                <c:pt idx="23">
                  <c:v>6.9472898762817275E-4</c:v>
                </c:pt>
                <c:pt idx="24">
                  <c:v>9.0553128224570749E-4</c:v>
                </c:pt>
                <c:pt idx="25">
                  <c:v>1.1685533662379028E-3</c:v>
                </c:pt>
                <c:pt idx="26">
                  <c:v>1.49296868632286E-3</c:v>
                </c:pt>
                <c:pt idx="27">
                  <c:v>1.8884691827734123E-3</c:v>
                </c:pt>
                <c:pt idx="28">
                  <c:v>2.3649728564154281E-3</c:v>
                </c:pt>
                <c:pt idx="29">
                  <c:v>2.9322397320284796E-3</c:v>
                </c:pt>
                <c:pt idx="30">
                  <c:v>3.5993977675458709E-3</c:v>
                </c:pt>
                <c:pt idx="31">
                  <c:v>4.3743876516451063E-3</c:v>
                </c:pt>
                <c:pt idx="32">
                  <c:v>5.2633438867262768E-3</c:v>
                </c:pt>
                <c:pt idx="33">
                  <c:v>6.2699384917924627E-3</c:v>
                </c:pt>
                <c:pt idx="34">
                  <c:v>7.3947223119637025E-3</c:v>
                </c:pt>
                <c:pt idx="35">
                  <c:v>8.6345063777261161E-3</c:v>
                </c:pt>
                <c:pt idx="36">
                  <c:v>9.9818310423829913E-3</c:v>
                </c:pt>
                <c:pt idx="37">
                  <c:v>1.1424572803187157E-2</c:v>
                </c:pt>
                <c:pt idx="38">
                  <c:v>1.2945736998880863E-2</c:v>
                </c:pt>
                <c:pt idx="39">
                  <c:v>1.4523478468836703E-2</c:v>
                </c:pt>
                <c:pt idx="40">
                  <c:v>1.613138163460956E-2</c:v>
                </c:pt>
                <c:pt idx="41">
                  <c:v>1.7739016659916989E-2</c:v>
                </c:pt>
                <c:pt idx="42">
                  <c:v>1.9312770184098847E-2</c:v>
                </c:pt>
                <c:pt idx="43">
                  <c:v>2.0816928891117418E-2</c:v>
                </c:pt>
                <c:pt idx="44">
                  <c:v>2.2214973526119976E-2</c:v>
                </c:pt>
                <c:pt idx="45">
                  <c:v>2.3471021784286634E-2</c:v>
                </c:pt>
                <c:pt idx="46">
                  <c:v>2.4551342686888224E-2</c:v>
                </c:pt>
                <c:pt idx="47">
                  <c:v>2.5425854364034946E-2</c:v>
                </c:pt>
                <c:pt idx="48">
                  <c:v>2.6069512931697059E-2</c:v>
                </c:pt>
                <c:pt idx="49">
                  <c:v>2.6463503165134118E-2</c:v>
                </c:pt>
                <c:pt idx="50">
                  <c:v>2.6596152026762181E-2</c:v>
                </c:pt>
                <c:pt idx="51">
                  <c:v>2.6463503165134118E-2</c:v>
                </c:pt>
                <c:pt idx="52">
                  <c:v>2.6069512931697059E-2</c:v>
                </c:pt>
                <c:pt idx="53">
                  <c:v>2.5425854364034946E-2</c:v>
                </c:pt>
                <c:pt idx="54">
                  <c:v>2.4551342686888224E-2</c:v>
                </c:pt>
                <c:pt idx="55">
                  <c:v>2.3471021784286502E-2</c:v>
                </c:pt>
                <c:pt idx="56">
                  <c:v>2.2214973526119976E-2</c:v>
                </c:pt>
                <c:pt idx="57">
                  <c:v>2.0816928891117418E-2</c:v>
                </c:pt>
                <c:pt idx="58">
                  <c:v>1.9312770184098705E-2</c:v>
                </c:pt>
                <c:pt idx="59">
                  <c:v>1.773901665991684E-2</c:v>
                </c:pt>
                <c:pt idx="60">
                  <c:v>1.6131381634609376E-2</c:v>
                </c:pt>
                <c:pt idx="61">
                  <c:v>1.4523478468836703E-2</c:v>
                </c:pt>
                <c:pt idx="62">
                  <c:v>1.2945736998880717E-2</c:v>
                </c:pt>
                <c:pt idx="63">
                  <c:v>1.142457280318702E-2</c:v>
                </c:pt>
                <c:pt idx="64">
                  <c:v>9.9818310423828577E-3</c:v>
                </c:pt>
                <c:pt idx="65">
                  <c:v>8.6345063777259704E-3</c:v>
                </c:pt>
                <c:pt idx="66">
                  <c:v>7.3947223119635915E-3</c:v>
                </c:pt>
                <c:pt idx="67">
                  <c:v>6.2699384917923612E-3</c:v>
                </c:pt>
                <c:pt idx="68">
                  <c:v>5.2633438867261883E-3</c:v>
                </c:pt>
                <c:pt idx="69">
                  <c:v>4.3743876516450283E-3</c:v>
                </c:pt>
                <c:pt idx="70">
                  <c:v>3.5993977675458037E-3</c:v>
                </c:pt>
                <c:pt idx="71">
                  <c:v>2.9322397320284102E-3</c:v>
                </c:pt>
                <c:pt idx="72">
                  <c:v>2.3649728564153799E-3</c:v>
                </c:pt>
                <c:pt idx="73">
                  <c:v>1.8884691827733698E-3</c:v>
                </c:pt>
                <c:pt idx="74">
                  <c:v>1.492968686322819E-3</c:v>
                </c:pt>
                <c:pt idx="75">
                  <c:v>1.1685533662378754E-3</c:v>
                </c:pt>
                <c:pt idx="76">
                  <c:v>9.0553128224568136E-4</c:v>
                </c:pt>
                <c:pt idx="77">
                  <c:v>6.9472898762815518E-4</c:v>
                </c:pt>
                <c:pt idx="78">
                  <c:v>5.2769677219864999E-4</c:v>
                </c:pt>
                <c:pt idx="79">
                  <c:v>3.9683549465171055E-4</c:v>
                </c:pt>
                <c:pt idx="80">
                  <c:v>2.9545656079585879E-4</c:v>
                </c:pt>
                <c:pt idx="81">
                  <c:v>2.1778793707998722E-4</c:v>
                </c:pt>
                <c:pt idx="82">
                  <c:v>1.589392134309847E-4</c:v>
                </c:pt>
                <c:pt idx="83">
                  <c:v>1.1483792927024176E-4</c:v>
                </c:pt>
                <c:pt idx="84">
                  <c:v>8.2147944564864704E-5</c:v>
                </c:pt>
                <c:pt idx="85">
                  <c:v>5.8178846336382091E-5</c:v>
                </c:pt>
                <c:pt idx="86">
                  <c:v>4.0793462007583165E-5</c:v>
                </c:pt>
                <c:pt idx="87">
                  <c:v>2.8318684703382448E-5</c:v>
                </c:pt>
                <c:pt idx="88">
                  <c:v>1.9463128386096642E-5</c:v>
                </c:pt>
                <c:pt idx="89">
                  <c:v>1.3243698092850913E-5</c:v>
                </c:pt>
                <c:pt idx="90">
                  <c:v>8.9220150509920099E-6</c:v>
                </c:pt>
                <c:pt idx="91">
                  <c:v>5.9507771451419206E-6</c:v>
                </c:pt>
                <c:pt idx="92">
                  <c:v>3.9295378504358435E-6</c:v>
                </c:pt>
                <c:pt idx="93">
                  <c:v>2.5690131161390324E-6</c:v>
                </c:pt>
                <c:pt idx="94">
                  <c:v>1.6628314193368255E-6</c:v>
                </c:pt>
                <c:pt idx="95">
                  <c:v>1.0655827404603178E-6</c:v>
                </c:pt>
                <c:pt idx="96">
                  <c:v>6.7605680436574796E-7</c:v>
                </c:pt>
                <c:pt idx="97">
                  <c:v>4.2465501192445531E-7</c:v>
                </c:pt>
                <c:pt idx="98">
                  <c:v>2.6408660606879279E-7</c:v>
                </c:pt>
                <c:pt idx="99">
                  <c:v>1.6259738305954842E-7</c:v>
                </c:pt>
                <c:pt idx="100">
                  <c:v>9.9114634315614912E-8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dPt>
            <c:idx val="1"/>
            <c:bubble3D val="0"/>
            <c:spPr>
              <a:ln w="12700">
                <a:solidFill>
                  <a:schemeClr val="accent1"/>
                </a:solidFill>
              </a:ln>
            </c:spPr>
          </c:dPt>
          <c:xVal>
            <c:numRef>
              <c:f>'d'' 2'!$AG$14:$AH$14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'd'' 2'!$AI$14:$AJ$14</c:f>
              <c:numCache>
                <c:formatCode>General</c:formatCode>
                <c:ptCount val="2"/>
                <c:pt idx="0">
                  <c:v>0</c:v>
                </c:pt>
                <c:pt idx="1">
                  <c:v>2.6499999999999999E-2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'd'' 2'!$AG$15:$AH$15</c:f>
              <c:numCache>
                <c:formatCode>0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'd'' 2'!$AI$15:$AJ$15</c:f>
              <c:numCache>
                <c:formatCode>General</c:formatCode>
                <c:ptCount val="2"/>
                <c:pt idx="0">
                  <c:v>0</c:v>
                </c:pt>
                <c:pt idx="1">
                  <c:v>2.6499999999999999E-2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90048"/>
        <c:axId val="97491968"/>
      </c:scatterChart>
      <c:valAx>
        <c:axId val="97490048"/>
        <c:scaling>
          <c:orientation val="minMax"/>
          <c:max val="6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Strength of Evidence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97491968"/>
        <c:crosses val="autoZero"/>
        <c:crossBetween val="midCat"/>
        <c:majorUnit val="1"/>
      </c:valAx>
      <c:valAx>
        <c:axId val="97491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7490048"/>
        <c:crossesAt val="-4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Noise</c:v>
          </c:tx>
          <c:marker>
            <c:symbol val="none"/>
          </c:marker>
          <c:xVal>
            <c:numRef>
              <c:f>'d'' 2'!$A$3:$A$103</c:f>
              <c:numCache>
                <c:formatCode>General</c:formatCode>
                <c:ptCount val="10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  <c:pt idx="61">
                  <c:v>3.1</c:v>
                </c:pt>
                <c:pt idx="62">
                  <c:v>3.2000000000000099</c:v>
                </c:pt>
                <c:pt idx="63">
                  <c:v>3.30000000000001</c:v>
                </c:pt>
                <c:pt idx="64">
                  <c:v>3.4000000000000101</c:v>
                </c:pt>
                <c:pt idx="65">
                  <c:v>3.5000000000000102</c:v>
                </c:pt>
                <c:pt idx="66">
                  <c:v>3.6000000000000099</c:v>
                </c:pt>
                <c:pt idx="67">
                  <c:v>3.7000000000000099</c:v>
                </c:pt>
                <c:pt idx="68">
                  <c:v>3.80000000000001</c:v>
                </c:pt>
                <c:pt idx="69">
                  <c:v>3.9000000000000101</c:v>
                </c:pt>
                <c:pt idx="70">
                  <c:v>4.0000000000000098</c:v>
                </c:pt>
                <c:pt idx="71">
                  <c:v>4.1000000000000103</c:v>
                </c:pt>
                <c:pt idx="72">
                  <c:v>4.2000000000000099</c:v>
                </c:pt>
                <c:pt idx="73">
                  <c:v>4.3000000000000096</c:v>
                </c:pt>
                <c:pt idx="74">
                  <c:v>4.4000000000000101</c:v>
                </c:pt>
                <c:pt idx="75">
                  <c:v>4.5000000000000098</c:v>
                </c:pt>
                <c:pt idx="76">
                  <c:v>4.6000000000000103</c:v>
                </c:pt>
                <c:pt idx="77">
                  <c:v>4.7000000000000099</c:v>
                </c:pt>
                <c:pt idx="78">
                  <c:v>4.8000000000000096</c:v>
                </c:pt>
                <c:pt idx="79">
                  <c:v>4.9000000000000101</c:v>
                </c:pt>
                <c:pt idx="80">
                  <c:v>5.0000000000000098</c:v>
                </c:pt>
                <c:pt idx="81">
                  <c:v>5.1000000000000103</c:v>
                </c:pt>
                <c:pt idx="82">
                  <c:v>5.2000000000000099</c:v>
                </c:pt>
                <c:pt idx="83">
                  <c:v>5.3000000000000096</c:v>
                </c:pt>
                <c:pt idx="84">
                  <c:v>5.4000000000000101</c:v>
                </c:pt>
                <c:pt idx="85">
                  <c:v>5.5000000000000098</c:v>
                </c:pt>
                <c:pt idx="86">
                  <c:v>5.6000000000000103</c:v>
                </c:pt>
                <c:pt idx="87">
                  <c:v>5.7000000000000099</c:v>
                </c:pt>
                <c:pt idx="88">
                  <c:v>5.8000000000000096</c:v>
                </c:pt>
                <c:pt idx="89">
                  <c:v>5.9000000000000101</c:v>
                </c:pt>
                <c:pt idx="90">
                  <c:v>6.0000000000000098</c:v>
                </c:pt>
                <c:pt idx="91">
                  <c:v>6.1000000000000103</c:v>
                </c:pt>
                <c:pt idx="92">
                  <c:v>6.2000000000000099</c:v>
                </c:pt>
                <c:pt idx="93">
                  <c:v>6.3000000000000096</c:v>
                </c:pt>
                <c:pt idx="94">
                  <c:v>6.4000000000000101</c:v>
                </c:pt>
                <c:pt idx="95">
                  <c:v>6.5000000000000098</c:v>
                </c:pt>
                <c:pt idx="96">
                  <c:v>6.6000000000000103</c:v>
                </c:pt>
                <c:pt idx="97">
                  <c:v>6.7000000000000099</c:v>
                </c:pt>
                <c:pt idx="98">
                  <c:v>6.8000000000000096</c:v>
                </c:pt>
                <c:pt idx="99">
                  <c:v>6.9000000000000101</c:v>
                </c:pt>
                <c:pt idx="100">
                  <c:v>7.0000000000000098</c:v>
                </c:pt>
              </c:numCache>
            </c:numRef>
          </c:xVal>
          <c:yVal>
            <c:numRef>
              <c:f>'d'' 2'!$C$3:$C$103</c:f>
              <c:numCache>
                <c:formatCode>General</c:formatCode>
                <c:ptCount val="101"/>
                <c:pt idx="0">
                  <c:v>2.9545656079586714E-4</c:v>
                </c:pt>
                <c:pt idx="1">
                  <c:v>3.9683549465172361E-4</c:v>
                </c:pt>
                <c:pt idx="2">
                  <c:v>5.2769677219866452E-4</c:v>
                </c:pt>
                <c:pt idx="3">
                  <c:v>6.9472898762817275E-4</c:v>
                </c:pt>
                <c:pt idx="4">
                  <c:v>9.0553128224570749E-4</c:v>
                </c:pt>
                <c:pt idx="5">
                  <c:v>1.1685533662379028E-3</c:v>
                </c:pt>
                <c:pt idx="6">
                  <c:v>1.49296868632286E-3</c:v>
                </c:pt>
                <c:pt idx="7">
                  <c:v>1.8884691827734123E-3</c:v>
                </c:pt>
                <c:pt idx="8">
                  <c:v>2.3649728564154281E-3</c:v>
                </c:pt>
                <c:pt idx="9">
                  <c:v>2.9322397320284796E-3</c:v>
                </c:pt>
                <c:pt idx="10">
                  <c:v>3.5993977675458709E-3</c:v>
                </c:pt>
                <c:pt idx="11">
                  <c:v>4.3743876516451063E-3</c:v>
                </c:pt>
                <c:pt idx="12">
                  <c:v>5.2633438867262768E-3</c:v>
                </c:pt>
                <c:pt idx="13">
                  <c:v>6.2699384917924627E-3</c:v>
                </c:pt>
                <c:pt idx="14">
                  <c:v>7.3947223119637025E-3</c:v>
                </c:pt>
                <c:pt idx="15">
                  <c:v>8.6345063777261161E-3</c:v>
                </c:pt>
                <c:pt idx="16">
                  <c:v>9.9818310423829913E-3</c:v>
                </c:pt>
                <c:pt idx="17">
                  <c:v>1.1424572803187157E-2</c:v>
                </c:pt>
                <c:pt idx="18">
                  <c:v>1.2945736998880863E-2</c:v>
                </c:pt>
                <c:pt idx="19">
                  <c:v>1.4523478468836703E-2</c:v>
                </c:pt>
                <c:pt idx="20">
                  <c:v>1.613138163460956E-2</c:v>
                </c:pt>
                <c:pt idx="21">
                  <c:v>1.7739016659916989E-2</c:v>
                </c:pt>
                <c:pt idx="22">
                  <c:v>1.9312770184098847E-2</c:v>
                </c:pt>
                <c:pt idx="23">
                  <c:v>2.0816928891117418E-2</c:v>
                </c:pt>
                <c:pt idx="24">
                  <c:v>2.2214973526119976E-2</c:v>
                </c:pt>
                <c:pt idx="25">
                  <c:v>2.3471021784286634E-2</c:v>
                </c:pt>
                <c:pt idx="26">
                  <c:v>2.4551342686888224E-2</c:v>
                </c:pt>
                <c:pt idx="27">
                  <c:v>2.5425854364034946E-2</c:v>
                </c:pt>
                <c:pt idx="28">
                  <c:v>2.6069512931697059E-2</c:v>
                </c:pt>
                <c:pt idx="29">
                  <c:v>2.6463503165134118E-2</c:v>
                </c:pt>
                <c:pt idx="30">
                  <c:v>2.6596152026762181E-2</c:v>
                </c:pt>
                <c:pt idx="31">
                  <c:v>2.6463503165134118E-2</c:v>
                </c:pt>
                <c:pt idx="32">
                  <c:v>2.6069512931697059E-2</c:v>
                </c:pt>
                <c:pt idx="33">
                  <c:v>2.5425854364034946E-2</c:v>
                </c:pt>
                <c:pt idx="34">
                  <c:v>2.4551342686888224E-2</c:v>
                </c:pt>
                <c:pt idx="35">
                  <c:v>2.3471021784286634E-2</c:v>
                </c:pt>
                <c:pt idx="36">
                  <c:v>2.2214973526119976E-2</c:v>
                </c:pt>
                <c:pt idx="37">
                  <c:v>2.0816928891117418E-2</c:v>
                </c:pt>
                <c:pt idx="38">
                  <c:v>1.9312770184098847E-2</c:v>
                </c:pt>
                <c:pt idx="39">
                  <c:v>1.7739016659916989E-2</c:v>
                </c:pt>
                <c:pt idx="40">
                  <c:v>1.613138163460956E-2</c:v>
                </c:pt>
                <c:pt idx="41">
                  <c:v>1.4523478468836703E-2</c:v>
                </c:pt>
                <c:pt idx="42">
                  <c:v>1.2945736998880863E-2</c:v>
                </c:pt>
                <c:pt idx="43">
                  <c:v>1.1424572803187157E-2</c:v>
                </c:pt>
                <c:pt idx="44">
                  <c:v>9.9818310423829913E-3</c:v>
                </c:pt>
                <c:pt idx="45">
                  <c:v>8.6345063777261161E-3</c:v>
                </c:pt>
                <c:pt idx="46">
                  <c:v>7.3947223119637025E-3</c:v>
                </c:pt>
                <c:pt idx="47">
                  <c:v>6.2699384917924627E-3</c:v>
                </c:pt>
                <c:pt idx="48">
                  <c:v>5.2633438867262768E-3</c:v>
                </c:pt>
                <c:pt idx="49">
                  <c:v>4.3743876516451063E-3</c:v>
                </c:pt>
                <c:pt idx="50">
                  <c:v>3.5993977675458709E-3</c:v>
                </c:pt>
                <c:pt idx="51">
                  <c:v>2.9322397320284796E-3</c:v>
                </c:pt>
                <c:pt idx="52">
                  <c:v>2.3649728564154281E-3</c:v>
                </c:pt>
                <c:pt idx="53">
                  <c:v>1.8884691827734123E-3</c:v>
                </c:pt>
                <c:pt idx="54">
                  <c:v>1.49296868632286E-3</c:v>
                </c:pt>
                <c:pt idx="55">
                  <c:v>1.1685533662378689E-3</c:v>
                </c:pt>
                <c:pt idx="56">
                  <c:v>9.0553128224570749E-4</c:v>
                </c:pt>
                <c:pt idx="57">
                  <c:v>6.9472898762817275E-4</c:v>
                </c:pt>
                <c:pt idx="58">
                  <c:v>5.2769677219864999E-4</c:v>
                </c:pt>
                <c:pt idx="59">
                  <c:v>3.9683549465171234E-4</c:v>
                </c:pt>
                <c:pt idx="60">
                  <c:v>2.9545656079585689E-4</c:v>
                </c:pt>
                <c:pt idx="61">
                  <c:v>2.1778793707999457E-4</c:v>
                </c:pt>
                <c:pt idx="62">
                  <c:v>1.589392134309847E-4</c:v>
                </c:pt>
                <c:pt idx="63">
                  <c:v>1.1483792927024176E-4</c:v>
                </c:pt>
                <c:pt idx="64">
                  <c:v>8.2147944564865219E-5</c:v>
                </c:pt>
                <c:pt idx="65">
                  <c:v>5.8178846336381637E-5</c:v>
                </c:pt>
                <c:pt idx="66">
                  <c:v>4.0793462007583416E-5</c:v>
                </c:pt>
                <c:pt idx="67">
                  <c:v>2.8318684703382448E-5</c:v>
                </c:pt>
                <c:pt idx="68">
                  <c:v>1.9463128386096642E-5</c:v>
                </c:pt>
                <c:pt idx="69">
                  <c:v>1.3243698092851011E-5</c:v>
                </c:pt>
                <c:pt idx="70">
                  <c:v>8.9220150509920099E-6</c:v>
                </c:pt>
                <c:pt idx="71">
                  <c:v>5.9507771451419206E-6</c:v>
                </c:pt>
                <c:pt idx="72">
                  <c:v>3.9295378504358435E-6</c:v>
                </c:pt>
                <c:pt idx="73">
                  <c:v>2.5690131161390324E-6</c:v>
                </c:pt>
                <c:pt idx="74">
                  <c:v>1.6628314193368255E-6</c:v>
                </c:pt>
                <c:pt idx="75">
                  <c:v>1.0655827404603178E-6</c:v>
                </c:pt>
                <c:pt idx="76">
                  <c:v>6.7605680436574796E-7</c:v>
                </c:pt>
                <c:pt idx="77">
                  <c:v>4.2465501192445531E-7</c:v>
                </c:pt>
                <c:pt idx="78">
                  <c:v>2.6408660606879279E-7</c:v>
                </c:pt>
                <c:pt idx="79">
                  <c:v>1.6259738305954842E-7</c:v>
                </c:pt>
                <c:pt idx="80">
                  <c:v>9.9114634315614912E-8</c:v>
                </c:pt>
                <c:pt idx="81">
                  <c:v>5.9816234415885408E-8</c:v>
                </c:pt>
                <c:pt idx="82">
                  <c:v>3.5740235631315778E-8</c:v>
                </c:pt>
                <c:pt idx="83">
                  <c:v>2.1142328111438749E-8</c:v>
                </c:pt>
                <c:pt idx="84">
                  <c:v>1.2382412297034561E-8</c:v>
                </c:pt>
                <c:pt idx="85">
                  <c:v>7.1798400283618029E-9</c:v>
                </c:pt>
                <c:pt idx="86">
                  <c:v>4.1217470001103079E-9</c:v>
                </c:pt>
                <c:pt idx="87">
                  <c:v>2.3426367298801728E-9</c:v>
                </c:pt>
                <c:pt idx="88">
                  <c:v>1.3182130937495699E-9</c:v>
                </c:pt>
                <c:pt idx="89">
                  <c:v>7.3438424164544026E-10</c:v>
                </c:pt>
                <c:pt idx="90">
                  <c:v>4.0505885665486272E-10</c:v>
                </c:pt>
                <c:pt idx="91">
                  <c:v>2.2119228290313795E-10</c:v>
                </c:pt>
                <c:pt idx="92">
                  <c:v>1.1958559386426561E-10</c:v>
                </c:pt>
                <c:pt idx="93">
                  <c:v>6.4009555802078358E-11</c:v>
                </c:pt>
                <c:pt idx="94">
                  <c:v>3.3920935210964636E-11</c:v>
                </c:pt>
                <c:pt idx="95">
                  <c:v>1.7797044098417877E-11</c:v>
                </c:pt>
                <c:pt idx="96">
                  <c:v>9.2445332944347578E-12</c:v>
                </c:pt>
                <c:pt idx="97">
                  <c:v>4.75421874933043E-12</c:v>
                </c:pt>
                <c:pt idx="98">
                  <c:v>2.4206410011943703E-12</c:v>
                </c:pt>
                <c:pt idx="99">
                  <c:v>1.2202214780102943E-12</c:v>
                </c:pt>
                <c:pt idx="100">
                  <c:v>6.0898136055759845E-13</c:v>
                </c:pt>
              </c:numCache>
            </c:numRef>
          </c:yVal>
          <c:smooth val="1"/>
        </c:ser>
        <c:ser>
          <c:idx val="2"/>
          <c:order val="1"/>
          <c:marker>
            <c:symbol val="none"/>
          </c:marker>
          <c:dPt>
            <c:idx val="1"/>
            <c:bubble3D val="0"/>
            <c:spPr>
              <a:ln w="12700">
                <a:solidFill>
                  <a:schemeClr val="accent1"/>
                </a:solidFill>
              </a:ln>
            </c:spPr>
          </c:dPt>
          <c:xVal>
            <c:numRef>
              <c:f>'d'' 2'!$AG$14:$AH$14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'd'' 2'!$AI$14:$AJ$14</c:f>
              <c:numCache>
                <c:formatCode>General</c:formatCode>
                <c:ptCount val="2"/>
                <c:pt idx="0">
                  <c:v>0</c:v>
                </c:pt>
                <c:pt idx="1">
                  <c:v>2.6499999999999999E-2</c:v>
                </c:pt>
              </c:numCache>
            </c:numRef>
          </c:yVal>
          <c:smooth val="1"/>
        </c:ser>
        <c:ser>
          <c:idx val="1"/>
          <c:order val="2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'd'' 2'!$AG$32:$AH$32</c:f>
              <c:numCache>
                <c:formatCode>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'd'' 2'!$AI$32:$AJ$32</c:f>
              <c:numCache>
                <c:formatCode>General</c:formatCode>
                <c:ptCount val="2"/>
                <c:pt idx="0">
                  <c:v>0</c:v>
                </c:pt>
                <c:pt idx="1">
                  <c:v>3.5000000000000003E-2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719808"/>
        <c:axId val="97721728"/>
      </c:scatterChart>
      <c:valAx>
        <c:axId val="97719808"/>
        <c:scaling>
          <c:orientation val="minMax"/>
          <c:max val="6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Strength of Evidence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97721728"/>
        <c:crosses val="autoZero"/>
        <c:crossBetween val="midCat"/>
        <c:majorUnit val="1"/>
      </c:valAx>
      <c:valAx>
        <c:axId val="97721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7719808"/>
        <c:crossesAt val="-4"/>
        <c:crossBetween val="midCat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Noise</c:v>
          </c:tx>
          <c:marker>
            <c:symbol val="none"/>
          </c:marker>
          <c:xVal>
            <c:numRef>
              <c:f>'d'' 2'!$A$3:$A$103</c:f>
              <c:numCache>
                <c:formatCode>General</c:formatCode>
                <c:ptCount val="10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  <c:pt idx="61">
                  <c:v>3.1</c:v>
                </c:pt>
                <c:pt idx="62">
                  <c:v>3.2000000000000099</c:v>
                </c:pt>
                <c:pt idx="63">
                  <c:v>3.30000000000001</c:v>
                </c:pt>
                <c:pt idx="64">
                  <c:v>3.4000000000000101</c:v>
                </c:pt>
                <c:pt idx="65">
                  <c:v>3.5000000000000102</c:v>
                </c:pt>
                <c:pt idx="66">
                  <c:v>3.6000000000000099</c:v>
                </c:pt>
                <c:pt idx="67">
                  <c:v>3.7000000000000099</c:v>
                </c:pt>
                <c:pt idx="68">
                  <c:v>3.80000000000001</c:v>
                </c:pt>
                <c:pt idx="69">
                  <c:v>3.9000000000000101</c:v>
                </c:pt>
                <c:pt idx="70">
                  <c:v>4.0000000000000098</c:v>
                </c:pt>
                <c:pt idx="71">
                  <c:v>4.1000000000000103</c:v>
                </c:pt>
                <c:pt idx="72">
                  <c:v>4.2000000000000099</c:v>
                </c:pt>
                <c:pt idx="73">
                  <c:v>4.3000000000000096</c:v>
                </c:pt>
                <c:pt idx="74">
                  <c:v>4.4000000000000101</c:v>
                </c:pt>
                <c:pt idx="75">
                  <c:v>4.5000000000000098</c:v>
                </c:pt>
                <c:pt idx="76">
                  <c:v>4.6000000000000103</c:v>
                </c:pt>
                <c:pt idx="77">
                  <c:v>4.7000000000000099</c:v>
                </c:pt>
                <c:pt idx="78">
                  <c:v>4.8000000000000096</c:v>
                </c:pt>
                <c:pt idx="79">
                  <c:v>4.9000000000000101</c:v>
                </c:pt>
                <c:pt idx="80">
                  <c:v>5.0000000000000098</c:v>
                </c:pt>
                <c:pt idx="81">
                  <c:v>5.1000000000000103</c:v>
                </c:pt>
                <c:pt idx="82">
                  <c:v>5.2000000000000099</c:v>
                </c:pt>
                <c:pt idx="83">
                  <c:v>5.3000000000000096</c:v>
                </c:pt>
                <c:pt idx="84">
                  <c:v>5.4000000000000101</c:v>
                </c:pt>
                <c:pt idx="85">
                  <c:v>5.5000000000000098</c:v>
                </c:pt>
                <c:pt idx="86">
                  <c:v>5.6000000000000103</c:v>
                </c:pt>
                <c:pt idx="87">
                  <c:v>5.7000000000000099</c:v>
                </c:pt>
                <c:pt idx="88">
                  <c:v>5.8000000000000096</c:v>
                </c:pt>
                <c:pt idx="89">
                  <c:v>5.9000000000000101</c:v>
                </c:pt>
                <c:pt idx="90">
                  <c:v>6.0000000000000098</c:v>
                </c:pt>
                <c:pt idx="91">
                  <c:v>6.1000000000000103</c:v>
                </c:pt>
                <c:pt idx="92">
                  <c:v>6.2000000000000099</c:v>
                </c:pt>
                <c:pt idx="93">
                  <c:v>6.3000000000000096</c:v>
                </c:pt>
                <c:pt idx="94">
                  <c:v>6.4000000000000101</c:v>
                </c:pt>
                <c:pt idx="95">
                  <c:v>6.5000000000000098</c:v>
                </c:pt>
                <c:pt idx="96">
                  <c:v>6.6000000000000103</c:v>
                </c:pt>
                <c:pt idx="97">
                  <c:v>6.7000000000000099</c:v>
                </c:pt>
                <c:pt idx="98">
                  <c:v>6.8000000000000096</c:v>
                </c:pt>
                <c:pt idx="99">
                  <c:v>6.9000000000000101</c:v>
                </c:pt>
                <c:pt idx="100">
                  <c:v>7.0000000000000098</c:v>
                </c:pt>
              </c:numCache>
            </c:numRef>
          </c:xVal>
          <c:yVal>
            <c:numRef>
              <c:f>'d'' 2'!$C$3:$C$103</c:f>
              <c:numCache>
                <c:formatCode>General</c:formatCode>
                <c:ptCount val="101"/>
                <c:pt idx="0">
                  <c:v>2.9545656079586714E-4</c:v>
                </c:pt>
                <c:pt idx="1">
                  <c:v>3.9683549465172361E-4</c:v>
                </c:pt>
                <c:pt idx="2">
                  <c:v>5.2769677219866452E-4</c:v>
                </c:pt>
                <c:pt idx="3">
                  <c:v>6.9472898762817275E-4</c:v>
                </c:pt>
                <c:pt idx="4">
                  <c:v>9.0553128224570749E-4</c:v>
                </c:pt>
                <c:pt idx="5">
                  <c:v>1.1685533662379028E-3</c:v>
                </c:pt>
                <c:pt idx="6">
                  <c:v>1.49296868632286E-3</c:v>
                </c:pt>
                <c:pt idx="7">
                  <c:v>1.8884691827734123E-3</c:v>
                </c:pt>
                <c:pt idx="8">
                  <c:v>2.3649728564154281E-3</c:v>
                </c:pt>
                <c:pt idx="9">
                  <c:v>2.9322397320284796E-3</c:v>
                </c:pt>
                <c:pt idx="10">
                  <c:v>3.5993977675458709E-3</c:v>
                </c:pt>
                <c:pt idx="11">
                  <c:v>4.3743876516451063E-3</c:v>
                </c:pt>
                <c:pt idx="12">
                  <c:v>5.2633438867262768E-3</c:v>
                </c:pt>
                <c:pt idx="13">
                  <c:v>6.2699384917924627E-3</c:v>
                </c:pt>
                <c:pt idx="14">
                  <c:v>7.3947223119637025E-3</c:v>
                </c:pt>
                <c:pt idx="15">
                  <c:v>8.6345063777261161E-3</c:v>
                </c:pt>
                <c:pt idx="16">
                  <c:v>9.9818310423829913E-3</c:v>
                </c:pt>
                <c:pt idx="17">
                  <c:v>1.1424572803187157E-2</c:v>
                </c:pt>
                <c:pt idx="18">
                  <c:v>1.2945736998880863E-2</c:v>
                </c:pt>
                <c:pt idx="19">
                  <c:v>1.4523478468836703E-2</c:v>
                </c:pt>
                <c:pt idx="20">
                  <c:v>1.613138163460956E-2</c:v>
                </c:pt>
                <c:pt idx="21">
                  <c:v>1.7739016659916989E-2</c:v>
                </c:pt>
                <c:pt idx="22">
                  <c:v>1.9312770184098847E-2</c:v>
                </c:pt>
                <c:pt idx="23">
                  <c:v>2.0816928891117418E-2</c:v>
                </c:pt>
                <c:pt idx="24">
                  <c:v>2.2214973526119976E-2</c:v>
                </c:pt>
                <c:pt idx="25">
                  <c:v>2.3471021784286634E-2</c:v>
                </c:pt>
                <c:pt idx="26">
                  <c:v>2.4551342686888224E-2</c:v>
                </c:pt>
                <c:pt idx="27">
                  <c:v>2.5425854364034946E-2</c:v>
                </c:pt>
                <c:pt idx="28">
                  <c:v>2.6069512931697059E-2</c:v>
                </c:pt>
                <c:pt idx="29">
                  <c:v>2.6463503165134118E-2</c:v>
                </c:pt>
                <c:pt idx="30">
                  <c:v>2.6596152026762181E-2</c:v>
                </c:pt>
                <c:pt idx="31">
                  <c:v>2.6463503165134118E-2</c:v>
                </c:pt>
                <c:pt idx="32">
                  <c:v>2.6069512931697059E-2</c:v>
                </c:pt>
                <c:pt idx="33">
                  <c:v>2.5425854364034946E-2</c:v>
                </c:pt>
                <c:pt idx="34">
                  <c:v>2.4551342686888224E-2</c:v>
                </c:pt>
                <c:pt idx="35">
                  <c:v>2.3471021784286634E-2</c:v>
                </c:pt>
                <c:pt idx="36">
                  <c:v>2.2214973526119976E-2</c:v>
                </c:pt>
                <c:pt idx="37">
                  <c:v>2.0816928891117418E-2</c:v>
                </c:pt>
                <c:pt idx="38">
                  <c:v>1.9312770184098847E-2</c:v>
                </c:pt>
                <c:pt idx="39">
                  <c:v>1.7739016659916989E-2</c:v>
                </c:pt>
                <c:pt idx="40">
                  <c:v>1.613138163460956E-2</c:v>
                </c:pt>
                <c:pt idx="41">
                  <c:v>1.4523478468836703E-2</c:v>
                </c:pt>
                <c:pt idx="42">
                  <c:v>1.2945736998880863E-2</c:v>
                </c:pt>
                <c:pt idx="43">
                  <c:v>1.1424572803187157E-2</c:v>
                </c:pt>
                <c:pt idx="44">
                  <c:v>9.9818310423829913E-3</c:v>
                </c:pt>
                <c:pt idx="45">
                  <c:v>8.6345063777261161E-3</c:v>
                </c:pt>
                <c:pt idx="46">
                  <c:v>7.3947223119637025E-3</c:v>
                </c:pt>
                <c:pt idx="47">
                  <c:v>6.2699384917924627E-3</c:v>
                </c:pt>
                <c:pt idx="48">
                  <c:v>5.2633438867262768E-3</c:v>
                </c:pt>
                <c:pt idx="49">
                  <c:v>4.3743876516451063E-3</c:v>
                </c:pt>
                <c:pt idx="50">
                  <c:v>3.5993977675458709E-3</c:v>
                </c:pt>
                <c:pt idx="51">
                  <c:v>2.9322397320284796E-3</c:v>
                </c:pt>
                <c:pt idx="52">
                  <c:v>2.3649728564154281E-3</c:v>
                </c:pt>
                <c:pt idx="53">
                  <c:v>1.8884691827734123E-3</c:v>
                </c:pt>
                <c:pt idx="54">
                  <c:v>1.49296868632286E-3</c:v>
                </c:pt>
                <c:pt idx="55">
                  <c:v>1.1685533662378689E-3</c:v>
                </c:pt>
                <c:pt idx="56">
                  <c:v>9.0553128224570749E-4</c:v>
                </c:pt>
                <c:pt idx="57">
                  <c:v>6.9472898762817275E-4</c:v>
                </c:pt>
                <c:pt idx="58">
                  <c:v>5.2769677219864999E-4</c:v>
                </c:pt>
                <c:pt idx="59">
                  <c:v>3.9683549465171234E-4</c:v>
                </c:pt>
                <c:pt idx="60">
                  <c:v>2.9545656079585689E-4</c:v>
                </c:pt>
                <c:pt idx="61">
                  <c:v>2.1778793707999457E-4</c:v>
                </c:pt>
                <c:pt idx="62">
                  <c:v>1.589392134309847E-4</c:v>
                </c:pt>
                <c:pt idx="63">
                  <c:v>1.1483792927024176E-4</c:v>
                </c:pt>
                <c:pt idx="64">
                  <c:v>8.2147944564865219E-5</c:v>
                </c:pt>
                <c:pt idx="65">
                  <c:v>5.8178846336381637E-5</c:v>
                </c:pt>
                <c:pt idx="66">
                  <c:v>4.0793462007583416E-5</c:v>
                </c:pt>
                <c:pt idx="67">
                  <c:v>2.8318684703382448E-5</c:v>
                </c:pt>
                <c:pt idx="68">
                  <c:v>1.9463128386096642E-5</c:v>
                </c:pt>
                <c:pt idx="69">
                  <c:v>1.3243698092851011E-5</c:v>
                </c:pt>
                <c:pt idx="70">
                  <c:v>8.9220150509920099E-6</c:v>
                </c:pt>
                <c:pt idx="71">
                  <c:v>5.9507771451419206E-6</c:v>
                </c:pt>
                <c:pt idx="72">
                  <c:v>3.9295378504358435E-6</c:v>
                </c:pt>
                <c:pt idx="73">
                  <c:v>2.5690131161390324E-6</c:v>
                </c:pt>
                <c:pt idx="74">
                  <c:v>1.6628314193368255E-6</c:v>
                </c:pt>
                <c:pt idx="75">
                  <c:v>1.0655827404603178E-6</c:v>
                </c:pt>
                <c:pt idx="76">
                  <c:v>6.7605680436574796E-7</c:v>
                </c:pt>
                <c:pt idx="77">
                  <c:v>4.2465501192445531E-7</c:v>
                </c:pt>
                <c:pt idx="78">
                  <c:v>2.6408660606879279E-7</c:v>
                </c:pt>
                <c:pt idx="79">
                  <c:v>1.6259738305954842E-7</c:v>
                </c:pt>
                <c:pt idx="80">
                  <c:v>9.9114634315614912E-8</c:v>
                </c:pt>
                <c:pt idx="81">
                  <c:v>5.9816234415885408E-8</c:v>
                </c:pt>
                <c:pt idx="82">
                  <c:v>3.5740235631315778E-8</c:v>
                </c:pt>
                <c:pt idx="83">
                  <c:v>2.1142328111438749E-8</c:v>
                </c:pt>
                <c:pt idx="84">
                  <c:v>1.2382412297034561E-8</c:v>
                </c:pt>
                <c:pt idx="85">
                  <c:v>7.1798400283618029E-9</c:v>
                </c:pt>
                <c:pt idx="86">
                  <c:v>4.1217470001103079E-9</c:v>
                </c:pt>
                <c:pt idx="87">
                  <c:v>2.3426367298801728E-9</c:v>
                </c:pt>
                <c:pt idx="88">
                  <c:v>1.3182130937495699E-9</c:v>
                </c:pt>
                <c:pt idx="89">
                  <c:v>7.3438424164544026E-10</c:v>
                </c:pt>
                <c:pt idx="90">
                  <c:v>4.0505885665486272E-10</c:v>
                </c:pt>
                <c:pt idx="91">
                  <c:v>2.2119228290313795E-10</c:v>
                </c:pt>
                <c:pt idx="92">
                  <c:v>1.1958559386426561E-10</c:v>
                </c:pt>
                <c:pt idx="93">
                  <c:v>6.4009555802078358E-11</c:v>
                </c:pt>
                <c:pt idx="94">
                  <c:v>3.3920935210964636E-11</c:v>
                </c:pt>
                <c:pt idx="95">
                  <c:v>1.7797044098417877E-11</c:v>
                </c:pt>
                <c:pt idx="96">
                  <c:v>9.2445332944347578E-12</c:v>
                </c:pt>
                <c:pt idx="97">
                  <c:v>4.75421874933043E-12</c:v>
                </c:pt>
                <c:pt idx="98">
                  <c:v>2.4206410011943703E-12</c:v>
                </c:pt>
                <c:pt idx="99">
                  <c:v>1.2202214780102943E-12</c:v>
                </c:pt>
                <c:pt idx="100">
                  <c:v>6.0898136055759845E-13</c:v>
                </c:pt>
              </c:numCache>
            </c:numRef>
          </c:yVal>
          <c:smooth val="1"/>
        </c:ser>
        <c:ser>
          <c:idx val="2"/>
          <c:order val="1"/>
          <c:marker>
            <c:symbol val="none"/>
          </c:marker>
          <c:dPt>
            <c:idx val="1"/>
            <c:bubble3D val="0"/>
            <c:spPr>
              <a:ln w="12700">
                <a:solidFill>
                  <a:schemeClr val="accent1"/>
                </a:solidFill>
              </a:ln>
            </c:spPr>
          </c:dPt>
          <c:xVal>
            <c:numRef>
              <c:f>'d'' 2'!$AG$14:$AH$14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'd'' 2'!$AI$14:$AJ$14</c:f>
              <c:numCache>
                <c:formatCode>General</c:formatCode>
                <c:ptCount val="2"/>
                <c:pt idx="0">
                  <c:v>0</c:v>
                </c:pt>
                <c:pt idx="1">
                  <c:v>2.6499999999999999E-2</c:v>
                </c:pt>
              </c:numCache>
            </c:numRef>
          </c:yVal>
          <c:smooth val="1"/>
        </c:ser>
        <c:ser>
          <c:idx val="1"/>
          <c:order val="2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'd'' 2'!$AG$33:$AH$33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'd'' 2'!$AI$33:$AJ$33</c:f>
              <c:numCache>
                <c:formatCode>General</c:formatCode>
                <c:ptCount val="2"/>
                <c:pt idx="0">
                  <c:v>0</c:v>
                </c:pt>
                <c:pt idx="1">
                  <c:v>3.5000000000000003E-2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761536"/>
        <c:axId val="97767808"/>
      </c:scatterChart>
      <c:valAx>
        <c:axId val="97761536"/>
        <c:scaling>
          <c:orientation val="minMax"/>
          <c:max val="6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Strength of Evidence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97767808"/>
        <c:crosses val="autoZero"/>
        <c:crossBetween val="midCat"/>
        <c:majorUnit val="1"/>
      </c:valAx>
      <c:valAx>
        <c:axId val="97767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7761536"/>
        <c:crossesAt val="-4"/>
        <c:crossBetween val="midCat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Noise</c:v>
          </c:tx>
          <c:spPr>
            <a:effectLst>
              <a:glow>
                <a:schemeClr val="accent1">
                  <a:alpha val="0"/>
                </a:schemeClr>
              </a:glow>
            </a:effectLst>
          </c:spPr>
          <c:marker>
            <c:symbol val="none"/>
          </c:marker>
          <c:xVal>
            <c:numRef>
              <c:f>'d'' 2'!$A$3:$A$103</c:f>
              <c:numCache>
                <c:formatCode>General</c:formatCode>
                <c:ptCount val="10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  <c:pt idx="61">
                  <c:v>3.1</c:v>
                </c:pt>
                <c:pt idx="62">
                  <c:v>3.2000000000000099</c:v>
                </c:pt>
                <c:pt idx="63">
                  <c:v>3.30000000000001</c:v>
                </c:pt>
                <c:pt idx="64">
                  <c:v>3.4000000000000101</c:v>
                </c:pt>
                <c:pt idx="65">
                  <c:v>3.5000000000000102</c:v>
                </c:pt>
                <c:pt idx="66">
                  <c:v>3.6000000000000099</c:v>
                </c:pt>
                <c:pt idx="67">
                  <c:v>3.7000000000000099</c:v>
                </c:pt>
                <c:pt idx="68">
                  <c:v>3.80000000000001</c:v>
                </c:pt>
                <c:pt idx="69">
                  <c:v>3.9000000000000101</c:v>
                </c:pt>
                <c:pt idx="70">
                  <c:v>4.0000000000000098</c:v>
                </c:pt>
                <c:pt idx="71">
                  <c:v>4.1000000000000103</c:v>
                </c:pt>
                <c:pt idx="72">
                  <c:v>4.2000000000000099</c:v>
                </c:pt>
                <c:pt idx="73">
                  <c:v>4.3000000000000096</c:v>
                </c:pt>
                <c:pt idx="74">
                  <c:v>4.4000000000000101</c:v>
                </c:pt>
                <c:pt idx="75">
                  <c:v>4.5000000000000098</c:v>
                </c:pt>
                <c:pt idx="76">
                  <c:v>4.6000000000000103</c:v>
                </c:pt>
                <c:pt idx="77">
                  <c:v>4.7000000000000099</c:v>
                </c:pt>
                <c:pt idx="78">
                  <c:v>4.8000000000000096</c:v>
                </c:pt>
                <c:pt idx="79">
                  <c:v>4.9000000000000101</c:v>
                </c:pt>
                <c:pt idx="80">
                  <c:v>5.0000000000000098</c:v>
                </c:pt>
                <c:pt idx="81">
                  <c:v>5.1000000000000103</c:v>
                </c:pt>
                <c:pt idx="82">
                  <c:v>5.2000000000000099</c:v>
                </c:pt>
                <c:pt idx="83">
                  <c:v>5.3000000000000096</c:v>
                </c:pt>
                <c:pt idx="84">
                  <c:v>5.4000000000000101</c:v>
                </c:pt>
                <c:pt idx="85">
                  <c:v>5.5000000000000098</c:v>
                </c:pt>
                <c:pt idx="86">
                  <c:v>5.6000000000000103</c:v>
                </c:pt>
                <c:pt idx="87">
                  <c:v>5.7000000000000099</c:v>
                </c:pt>
                <c:pt idx="88">
                  <c:v>5.8000000000000096</c:v>
                </c:pt>
                <c:pt idx="89">
                  <c:v>5.9000000000000101</c:v>
                </c:pt>
                <c:pt idx="90">
                  <c:v>6.0000000000000098</c:v>
                </c:pt>
                <c:pt idx="91">
                  <c:v>6.1000000000000103</c:v>
                </c:pt>
                <c:pt idx="92">
                  <c:v>6.2000000000000099</c:v>
                </c:pt>
                <c:pt idx="93">
                  <c:v>6.3000000000000096</c:v>
                </c:pt>
                <c:pt idx="94">
                  <c:v>6.4000000000000101</c:v>
                </c:pt>
                <c:pt idx="95">
                  <c:v>6.5000000000000098</c:v>
                </c:pt>
                <c:pt idx="96">
                  <c:v>6.6000000000000103</c:v>
                </c:pt>
                <c:pt idx="97">
                  <c:v>6.7000000000000099</c:v>
                </c:pt>
                <c:pt idx="98">
                  <c:v>6.8000000000000096</c:v>
                </c:pt>
                <c:pt idx="99">
                  <c:v>6.9000000000000101</c:v>
                </c:pt>
                <c:pt idx="100">
                  <c:v>7.0000000000000098</c:v>
                </c:pt>
              </c:numCache>
            </c:numRef>
          </c:xVal>
          <c:yVal>
            <c:numRef>
              <c:f>'d'' 2'!$C$3:$C$103</c:f>
              <c:numCache>
                <c:formatCode>General</c:formatCode>
                <c:ptCount val="101"/>
                <c:pt idx="0">
                  <c:v>2.9545656079586714E-4</c:v>
                </c:pt>
                <c:pt idx="1">
                  <c:v>3.9683549465172361E-4</c:v>
                </c:pt>
                <c:pt idx="2">
                  <c:v>5.2769677219866452E-4</c:v>
                </c:pt>
                <c:pt idx="3">
                  <c:v>6.9472898762817275E-4</c:v>
                </c:pt>
                <c:pt idx="4">
                  <c:v>9.0553128224570749E-4</c:v>
                </c:pt>
                <c:pt idx="5">
                  <c:v>1.1685533662379028E-3</c:v>
                </c:pt>
                <c:pt idx="6">
                  <c:v>1.49296868632286E-3</c:v>
                </c:pt>
                <c:pt idx="7">
                  <c:v>1.8884691827734123E-3</c:v>
                </c:pt>
                <c:pt idx="8">
                  <c:v>2.3649728564154281E-3</c:v>
                </c:pt>
                <c:pt idx="9">
                  <c:v>2.9322397320284796E-3</c:v>
                </c:pt>
                <c:pt idx="10">
                  <c:v>3.5993977675458709E-3</c:v>
                </c:pt>
                <c:pt idx="11">
                  <c:v>4.3743876516451063E-3</c:v>
                </c:pt>
                <c:pt idx="12">
                  <c:v>5.2633438867262768E-3</c:v>
                </c:pt>
                <c:pt idx="13">
                  <c:v>6.2699384917924627E-3</c:v>
                </c:pt>
                <c:pt idx="14">
                  <c:v>7.3947223119637025E-3</c:v>
                </c:pt>
                <c:pt idx="15">
                  <c:v>8.6345063777261161E-3</c:v>
                </c:pt>
                <c:pt idx="16">
                  <c:v>9.9818310423829913E-3</c:v>
                </c:pt>
                <c:pt idx="17">
                  <c:v>1.1424572803187157E-2</c:v>
                </c:pt>
                <c:pt idx="18">
                  <c:v>1.2945736998880863E-2</c:v>
                </c:pt>
                <c:pt idx="19">
                  <c:v>1.4523478468836703E-2</c:v>
                </c:pt>
                <c:pt idx="20">
                  <c:v>1.613138163460956E-2</c:v>
                </c:pt>
                <c:pt idx="21">
                  <c:v>1.7739016659916989E-2</c:v>
                </c:pt>
                <c:pt idx="22">
                  <c:v>1.9312770184098847E-2</c:v>
                </c:pt>
                <c:pt idx="23">
                  <c:v>2.0816928891117418E-2</c:v>
                </c:pt>
                <c:pt idx="24">
                  <c:v>2.2214973526119976E-2</c:v>
                </c:pt>
                <c:pt idx="25">
                  <c:v>2.3471021784286634E-2</c:v>
                </c:pt>
                <c:pt idx="26">
                  <c:v>2.4551342686888224E-2</c:v>
                </c:pt>
                <c:pt idx="27">
                  <c:v>2.5425854364034946E-2</c:v>
                </c:pt>
                <c:pt idx="28">
                  <c:v>2.6069512931697059E-2</c:v>
                </c:pt>
                <c:pt idx="29">
                  <c:v>2.6463503165134118E-2</c:v>
                </c:pt>
                <c:pt idx="30">
                  <c:v>2.6596152026762181E-2</c:v>
                </c:pt>
                <c:pt idx="31">
                  <c:v>2.6463503165134118E-2</c:v>
                </c:pt>
                <c:pt idx="32">
                  <c:v>2.6069512931697059E-2</c:v>
                </c:pt>
                <c:pt idx="33">
                  <c:v>2.5425854364034946E-2</c:v>
                </c:pt>
                <c:pt idx="34">
                  <c:v>2.4551342686888224E-2</c:v>
                </c:pt>
                <c:pt idx="35">
                  <c:v>2.3471021784286634E-2</c:v>
                </c:pt>
                <c:pt idx="36">
                  <c:v>2.2214973526119976E-2</c:v>
                </c:pt>
                <c:pt idx="37">
                  <c:v>2.0816928891117418E-2</c:v>
                </c:pt>
                <c:pt idx="38">
                  <c:v>1.9312770184098847E-2</c:v>
                </c:pt>
                <c:pt idx="39">
                  <c:v>1.7739016659916989E-2</c:v>
                </c:pt>
                <c:pt idx="40">
                  <c:v>1.613138163460956E-2</c:v>
                </c:pt>
                <c:pt idx="41">
                  <c:v>1.4523478468836703E-2</c:v>
                </c:pt>
                <c:pt idx="42">
                  <c:v>1.2945736998880863E-2</c:v>
                </c:pt>
                <c:pt idx="43">
                  <c:v>1.1424572803187157E-2</c:v>
                </c:pt>
                <c:pt idx="44">
                  <c:v>9.9818310423829913E-3</c:v>
                </c:pt>
                <c:pt idx="45">
                  <c:v>8.6345063777261161E-3</c:v>
                </c:pt>
                <c:pt idx="46">
                  <c:v>7.3947223119637025E-3</c:v>
                </c:pt>
                <c:pt idx="47">
                  <c:v>6.2699384917924627E-3</c:v>
                </c:pt>
                <c:pt idx="48">
                  <c:v>5.2633438867262768E-3</c:v>
                </c:pt>
                <c:pt idx="49">
                  <c:v>4.3743876516451063E-3</c:v>
                </c:pt>
                <c:pt idx="50">
                  <c:v>3.5993977675458709E-3</c:v>
                </c:pt>
                <c:pt idx="51">
                  <c:v>2.9322397320284796E-3</c:v>
                </c:pt>
                <c:pt idx="52">
                  <c:v>2.3649728564154281E-3</c:v>
                </c:pt>
                <c:pt idx="53">
                  <c:v>1.8884691827734123E-3</c:v>
                </c:pt>
                <c:pt idx="54">
                  <c:v>1.49296868632286E-3</c:v>
                </c:pt>
                <c:pt idx="55">
                  <c:v>1.1685533662378689E-3</c:v>
                </c:pt>
                <c:pt idx="56">
                  <c:v>9.0553128224570749E-4</c:v>
                </c:pt>
                <c:pt idx="57">
                  <c:v>6.9472898762817275E-4</c:v>
                </c:pt>
                <c:pt idx="58">
                  <c:v>5.2769677219864999E-4</c:v>
                </c:pt>
                <c:pt idx="59">
                  <c:v>3.9683549465171234E-4</c:v>
                </c:pt>
                <c:pt idx="60">
                  <c:v>2.9545656079585689E-4</c:v>
                </c:pt>
                <c:pt idx="61">
                  <c:v>2.1778793707999457E-4</c:v>
                </c:pt>
                <c:pt idx="62">
                  <c:v>1.589392134309847E-4</c:v>
                </c:pt>
                <c:pt idx="63">
                  <c:v>1.1483792927024176E-4</c:v>
                </c:pt>
                <c:pt idx="64">
                  <c:v>8.2147944564865219E-5</c:v>
                </c:pt>
                <c:pt idx="65">
                  <c:v>5.8178846336381637E-5</c:v>
                </c:pt>
                <c:pt idx="66">
                  <c:v>4.0793462007583416E-5</c:v>
                </c:pt>
                <c:pt idx="67">
                  <c:v>2.8318684703382448E-5</c:v>
                </c:pt>
                <c:pt idx="68">
                  <c:v>1.9463128386096642E-5</c:v>
                </c:pt>
                <c:pt idx="69">
                  <c:v>1.3243698092851011E-5</c:v>
                </c:pt>
                <c:pt idx="70">
                  <c:v>8.9220150509920099E-6</c:v>
                </c:pt>
                <c:pt idx="71">
                  <c:v>5.9507771451419206E-6</c:v>
                </c:pt>
                <c:pt idx="72">
                  <c:v>3.9295378504358435E-6</c:v>
                </c:pt>
                <c:pt idx="73">
                  <c:v>2.5690131161390324E-6</c:v>
                </c:pt>
                <c:pt idx="74">
                  <c:v>1.6628314193368255E-6</c:v>
                </c:pt>
                <c:pt idx="75">
                  <c:v>1.0655827404603178E-6</c:v>
                </c:pt>
                <c:pt idx="76">
                  <c:v>6.7605680436574796E-7</c:v>
                </c:pt>
                <c:pt idx="77">
                  <c:v>4.2465501192445531E-7</c:v>
                </c:pt>
                <c:pt idx="78">
                  <c:v>2.6408660606879279E-7</c:v>
                </c:pt>
                <c:pt idx="79">
                  <c:v>1.6259738305954842E-7</c:v>
                </c:pt>
                <c:pt idx="80">
                  <c:v>9.9114634315614912E-8</c:v>
                </c:pt>
                <c:pt idx="81">
                  <c:v>5.9816234415885408E-8</c:v>
                </c:pt>
                <c:pt idx="82">
                  <c:v>3.5740235631315778E-8</c:v>
                </c:pt>
                <c:pt idx="83">
                  <c:v>2.1142328111438749E-8</c:v>
                </c:pt>
                <c:pt idx="84">
                  <c:v>1.2382412297034561E-8</c:v>
                </c:pt>
                <c:pt idx="85">
                  <c:v>7.1798400283618029E-9</c:v>
                </c:pt>
                <c:pt idx="86">
                  <c:v>4.1217470001103079E-9</c:v>
                </c:pt>
                <c:pt idx="87">
                  <c:v>2.3426367298801728E-9</c:v>
                </c:pt>
                <c:pt idx="88">
                  <c:v>1.3182130937495699E-9</c:v>
                </c:pt>
                <c:pt idx="89">
                  <c:v>7.3438424164544026E-10</c:v>
                </c:pt>
                <c:pt idx="90">
                  <c:v>4.0505885665486272E-10</c:v>
                </c:pt>
                <c:pt idx="91">
                  <c:v>2.2119228290313795E-10</c:v>
                </c:pt>
                <c:pt idx="92">
                  <c:v>1.1958559386426561E-10</c:v>
                </c:pt>
                <c:pt idx="93">
                  <c:v>6.4009555802078358E-11</c:v>
                </c:pt>
                <c:pt idx="94">
                  <c:v>3.3920935210964636E-11</c:v>
                </c:pt>
                <c:pt idx="95">
                  <c:v>1.7797044098417877E-11</c:v>
                </c:pt>
                <c:pt idx="96">
                  <c:v>9.2445332944347578E-12</c:v>
                </c:pt>
                <c:pt idx="97">
                  <c:v>4.75421874933043E-12</c:v>
                </c:pt>
                <c:pt idx="98">
                  <c:v>2.4206410011943703E-12</c:v>
                </c:pt>
                <c:pt idx="99">
                  <c:v>1.2202214780102943E-12</c:v>
                </c:pt>
                <c:pt idx="100">
                  <c:v>6.0898136055759845E-13</c:v>
                </c:pt>
              </c:numCache>
            </c:numRef>
          </c:yVal>
          <c:smooth val="1"/>
        </c:ser>
        <c:ser>
          <c:idx val="1"/>
          <c:order val="1"/>
          <c:tx>
            <c:v>Signal</c:v>
          </c:tx>
          <c:marker>
            <c:symbol val="none"/>
          </c:marker>
          <c:xVal>
            <c:numRef>
              <c:f>'d'' 2'!$A$3:$A$103</c:f>
              <c:numCache>
                <c:formatCode>General</c:formatCode>
                <c:ptCount val="10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  <c:pt idx="61">
                  <c:v>3.1</c:v>
                </c:pt>
                <c:pt idx="62">
                  <c:v>3.2000000000000099</c:v>
                </c:pt>
                <c:pt idx="63">
                  <c:v>3.30000000000001</c:v>
                </c:pt>
                <c:pt idx="64">
                  <c:v>3.4000000000000101</c:v>
                </c:pt>
                <c:pt idx="65">
                  <c:v>3.5000000000000102</c:v>
                </c:pt>
                <c:pt idx="66">
                  <c:v>3.6000000000000099</c:v>
                </c:pt>
                <c:pt idx="67">
                  <c:v>3.7000000000000099</c:v>
                </c:pt>
                <c:pt idx="68">
                  <c:v>3.80000000000001</c:v>
                </c:pt>
                <c:pt idx="69">
                  <c:v>3.9000000000000101</c:v>
                </c:pt>
                <c:pt idx="70">
                  <c:v>4.0000000000000098</c:v>
                </c:pt>
                <c:pt idx="71">
                  <c:v>4.1000000000000103</c:v>
                </c:pt>
                <c:pt idx="72">
                  <c:v>4.2000000000000099</c:v>
                </c:pt>
                <c:pt idx="73">
                  <c:v>4.3000000000000096</c:v>
                </c:pt>
                <c:pt idx="74">
                  <c:v>4.4000000000000101</c:v>
                </c:pt>
                <c:pt idx="75">
                  <c:v>4.5000000000000098</c:v>
                </c:pt>
                <c:pt idx="76">
                  <c:v>4.6000000000000103</c:v>
                </c:pt>
                <c:pt idx="77">
                  <c:v>4.7000000000000099</c:v>
                </c:pt>
                <c:pt idx="78">
                  <c:v>4.8000000000000096</c:v>
                </c:pt>
                <c:pt idx="79">
                  <c:v>4.9000000000000101</c:v>
                </c:pt>
                <c:pt idx="80">
                  <c:v>5.0000000000000098</c:v>
                </c:pt>
                <c:pt idx="81">
                  <c:v>5.1000000000000103</c:v>
                </c:pt>
                <c:pt idx="82">
                  <c:v>5.2000000000000099</c:v>
                </c:pt>
                <c:pt idx="83">
                  <c:v>5.3000000000000096</c:v>
                </c:pt>
                <c:pt idx="84">
                  <c:v>5.4000000000000101</c:v>
                </c:pt>
                <c:pt idx="85">
                  <c:v>5.5000000000000098</c:v>
                </c:pt>
                <c:pt idx="86">
                  <c:v>5.6000000000000103</c:v>
                </c:pt>
                <c:pt idx="87">
                  <c:v>5.7000000000000099</c:v>
                </c:pt>
                <c:pt idx="88">
                  <c:v>5.8000000000000096</c:v>
                </c:pt>
                <c:pt idx="89">
                  <c:v>5.9000000000000101</c:v>
                </c:pt>
                <c:pt idx="90">
                  <c:v>6.0000000000000098</c:v>
                </c:pt>
                <c:pt idx="91">
                  <c:v>6.1000000000000103</c:v>
                </c:pt>
                <c:pt idx="92">
                  <c:v>6.2000000000000099</c:v>
                </c:pt>
                <c:pt idx="93">
                  <c:v>6.3000000000000096</c:v>
                </c:pt>
                <c:pt idx="94">
                  <c:v>6.4000000000000101</c:v>
                </c:pt>
                <c:pt idx="95">
                  <c:v>6.5000000000000098</c:v>
                </c:pt>
                <c:pt idx="96">
                  <c:v>6.6000000000000103</c:v>
                </c:pt>
                <c:pt idx="97">
                  <c:v>6.7000000000000099</c:v>
                </c:pt>
                <c:pt idx="98">
                  <c:v>6.8000000000000096</c:v>
                </c:pt>
                <c:pt idx="99">
                  <c:v>6.9000000000000101</c:v>
                </c:pt>
                <c:pt idx="100">
                  <c:v>7.0000000000000098</c:v>
                </c:pt>
              </c:numCache>
            </c:numRef>
          </c:xVal>
          <c:yVal>
            <c:numRef>
              <c:f>'d'' 2'!$D$3:$D$103</c:f>
              <c:numCache>
                <c:formatCode>General</c:formatCode>
                <c:ptCount val="101"/>
                <c:pt idx="0">
                  <c:v>9.9114634315619862E-8</c:v>
                </c:pt>
                <c:pt idx="1">
                  <c:v>1.6259738305955682E-7</c:v>
                </c:pt>
                <c:pt idx="2">
                  <c:v>2.6408660606880502E-7</c:v>
                </c:pt>
                <c:pt idx="3">
                  <c:v>4.2465501192447262E-7</c:v>
                </c:pt>
                <c:pt idx="4">
                  <c:v>6.7605680436578396E-7</c:v>
                </c:pt>
                <c:pt idx="5">
                  <c:v>1.065582740460365E-6</c:v>
                </c:pt>
                <c:pt idx="6">
                  <c:v>1.6628314193369024E-6</c:v>
                </c:pt>
                <c:pt idx="7">
                  <c:v>2.5690131161391417E-6</c:v>
                </c:pt>
                <c:pt idx="8">
                  <c:v>3.92953785043599E-6</c:v>
                </c:pt>
                <c:pt idx="9">
                  <c:v>5.9507771451421951E-6</c:v>
                </c:pt>
                <c:pt idx="10">
                  <c:v>8.9220150509923572E-6</c:v>
                </c:pt>
                <c:pt idx="11">
                  <c:v>1.3243698092851514E-5</c:v>
                </c:pt>
                <c:pt idx="12">
                  <c:v>1.9463128386097353E-5</c:v>
                </c:pt>
                <c:pt idx="13">
                  <c:v>2.8318684703383427E-5</c:v>
                </c:pt>
                <c:pt idx="14">
                  <c:v>4.0793462007584798E-5</c:v>
                </c:pt>
                <c:pt idx="15">
                  <c:v>5.8178846336384002E-5</c:v>
                </c:pt>
                <c:pt idx="16">
                  <c:v>8.2147944564867997E-5</c:v>
                </c:pt>
                <c:pt idx="17">
                  <c:v>1.148379292702454E-4</c:v>
                </c:pt>
                <c:pt idx="18">
                  <c:v>1.5893921343098936E-4</c:v>
                </c:pt>
                <c:pt idx="19">
                  <c:v>2.1778793707999457E-4</c:v>
                </c:pt>
                <c:pt idx="20">
                  <c:v>2.9545656079586714E-4</c:v>
                </c:pt>
                <c:pt idx="21">
                  <c:v>3.9683549465172361E-4</c:v>
                </c:pt>
                <c:pt idx="22">
                  <c:v>5.2769677219866452E-4</c:v>
                </c:pt>
                <c:pt idx="23">
                  <c:v>6.9472898762817275E-4</c:v>
                </c:pt>
                <c:pt idx="24">
                  <c:v>9.0553128224570749E-4</c:v>
                </c:pt>
                <c:pt idx="25">
                  <c:v>1.1685533662379028E-3</c:v>
                </c:pt>
                <c:pt idx="26">
                  <c:v>1.49296868632286E-3</c:v>
                </c:pt>
                <c:pt idx="27">
                  <c:v>1.8884691827734123E-3</c:v>
                </c:pt>
                <c:pt idx="28">
                  <c:v>2.3649728564154281E-3</c:v>
                </c:pt>
                <c:pt idx="29">
                  <c:v>2.9322397320284796E-3</c:v>
                </c:pt>
                <c:pt idx="30">
                  <c:v>3.5993977675458709E-3</c:v>
                </c:pt>
                <c:pt idx="31">
                  <c:v>4.3743876516451063E-3</c:v>
                </c:pt>
                <c:pt idx="32">
                  <c:v>5.2633438867262768E-3</c:v>
                </c:pt>
                <c:pt idx="33">
                  <c:v>6.2699384917924627E-3</c:v>
                </c:pt>
                <c:pt idx="34">
                  <c:v>7.3947223119637025E-3</c:v>
                </c:pt>
                <c:pt idx="35">
                  <c:v>8.6345063777261161E-3</c:v>
                </c:pt>
                <c:pt idx="36">
                  <c:v>9.9818310423829913E-3</c:v>
                </c:pt>
                <c:pt idx="37">
                  <c:v>1.1424572803187157E-2</c:v>
                </c:pt>
                <c:pt idx="38">
                  <c:v>1.2945736998880863E-2</c:v>
                </c:pt>
                <c:pt idx="39">
                  <c:v>1.4523478468836703E-2</c:v>
                </c:pt>
                <c:pt idx="40">
                  <c:v>1.613138163460956E-2</c:v>
                </c:pt>
                <c:pt idx="41">
                  <c:v>1.7739016659916989E-2</c:v>
                </c:pt>
                <c:pt idx="42">
                  <c:v>1.9312770184098847E-2</c:v>
                </c:pt>
                <c:pt idx="43">
                  <c:v>2.0816928891117418E-2</c:v>
                </c:pt>
                <c:pt idx="44">
                  <c:v>2.2214973526119976E-2</c:v>
                </c:pt>
                <c:pt idx="45">
                  <c:v>2.3471021784286634E-2</c:v>
                </c:pt>
                <c:pt idx="46">
                  <c:v>2.4551342686888224E-2</c:v>
                </c:pt>
                <c:pt idx="47">
                  <c:v>2.5425854364034946E-2</c:v>
                </c:pt>
                <c:pt idx="48">
                  <c:v>2.6069512931697059E-2</c:v>
                </c:pt>
                <c:pt idx="49">
                  <c:v>2.6463503165134118E-2</c:v>
                </c:pt>
                <c:pt idx="50">
                  <c:v>2.6596152026762181E-2</c:v>
                </c:pt>
                <c:pt idx="51">
                  <c:v>2.6463503165134118E-2</c:v>
                </c:pt>
                <c:pt idx="52">
                  <c:v>2.6069512931697059E-2</c:v>
                </c:pt>
                <c:pt idx="53">
                  <c:v>2.5425854364034946E-2</c:v>
                </c:pt>
                <c:pt idx="54">
                  <c:v>2.4551342686888224E-2</c:v>
                </c:pt>
                <c:pt idx="55">
                  <c:v>2.3471021784286502E-2</c:v>
                </c:pt>
                <c:pt idx="56">
                  <c:v>2.2214973526119976E-2</c:v>
                </c:pt>
                <c:pt idx="57">
                  <c:v>2.0816928891117418E-2</c:v>
                </c:pt>
                <c:pt idx="58">
                  <c:v>1.9312770184098705E-2</c:v>
                </c:pt>
                <c:pt idx="59">
                  <c:v>1.773901665991684E-2</c:v>
                </c:pt>
                <c:pt idx="60">
                  <c:v>1.6131381634609376E-2</c:v>
                </c:pt>
                <c:pt idx="61">
                  <c:v>1.4523478468836703E-2</c:v>
                </c:pt>
                <c:pt idx="62">
                  <c:v>1.2945736998880717E-2</c:v>
                </c:pt>
                <c:pt idx="63">
                  <c:v>1.142457280318702E-2</c:v>
                </c:pt>
                <c:pt idx="64">
                  <c:v>9.9818310423828577E-3</c:v>
                </c:pt>
                <c:pt idx="65">
                  <c:v>8.6345063777259704E-3</c:v>
                </c:pt>
                <c:pt idx="66">
                  <c:v>7.3947223119635915E-3</c:v>
                </c:pt>
                <c:pt idx="67">
                  <c:v>6.2699384917923612E-3</c:v>
                </c:pt>
                <c:pt idx="68">
                  <c:v>5.2633438867261883E-3</c:v>
                </c:pt>
                <c:pt idx="69">
                  <c:v>4.3743876516450283E-3</c:v>
                </c:pt>
                <c:pt idx="70">
                  <c:v>3.5993977675458037E-3</c:v>
                </c:pt>
                <c:pt idx="71">
                  <c:v>2.9322397320284102E-3</c:v>
                </c:pt>
                <c:pt idx="72">
                  <c:v>2.3649728564153799E-3</c:v>
                </c:pt>
                <c:pt idx="73">
                  <c:v>1.8884691827733698E-3</c:v>
                </c:pt>
                <c:pt idx="74">
                  <c:v>1.492968686322819E-3</c:v>
                </c:pt>
                <c:pt idx="75">
                  <c:v>1.1685533662378754E-3</c:v>
                </c:pt>
                <c:pt idx="76">
                  <c:v>9.0553128224568136E-4</c:v>
                </c:pt>
                <c:pt idx="77">
                  <c:v>6.9472898762815518E-4</c:v>
                </c:pt>
                <c:pt idx="78">
                  <c:v>5.2769677219864999E-4</c:v>
                </c:pt>
                <c:pt idx="79">
                  <c:v>3.9683549465171055E-4</c:v>
                </c:pt>
                <c:pt idx="80">
                  <c:v>2.9545656079585879E-4</c:v>
                </c:pt>
                <c:pt idx="81">
                  <c:v>2.1778793707998722E-4</c:v>
                </c:pt>
                <c:pt idx="82">
                  <c:v>1.589392134309847E-4</c:v>
                </c:pt>
                <c:pt idx="83">
                  <c:v>1.1483792927024176E-4</c:v>
                </c:pt>
                <c:pt idx="84">
                  <c:v>8.2147944564864704E-5</c:v>
                </c:pt>
                <c:pt idx="85">
                  <c:v>5.8178846336382091E-5</c:v>
                </c:pt>
                <c:pt idx="86">
                  <c:v>4.0793462007583165E-5</c:v>
                </c:pt>
                <c:pt idx="87">
                  <c:v>2.8318684703382448E-5</c:v>
                </c:pt>
                <c:pt idx="88">
                  <c:v>1.9463128386096642E-5</c:v>
                </c:pt>
                <c:pt idx="89">
                  <c:v>1.3243698092850913E-5</c:v>
                </c:pt>
                <c:pt idx="90">
                  <c:v>8.9220150509920099E-6</c:v>
                </c:pt>
                <c:pt idx="91">
                  <c:v>5.9507771451419206E-6</c:v>
                </c:pt>
                <c:pt idx="92">
                  <c:v>3.9295378504358435E-6</c:v>
                </c:pt>
                <c:pt idx="93">
                  <c:v>2.5690131161390324E-6</c:v>
                </c:pt>
                <c:pt idx="94">
                  <c:v>1.6628314193368255E-6</c:v>
                </c:pt>
                <c:pt idx="95">
                  <c:v>1.0655827404603178E-6</c:v>
                </c:pt>
                <c:pt idx="96">
                  <c:v>6.7605680436574796E-7</c:v>
                </c:pt>
                <c:pt idx="97">
                  <c:v>4.2465501192445531E-7</c:v>
                </c:pt>
                <c:pt idx="98">
                  <c:v>2.6408660606879279E-7</c:v>
                </c:pt>
                <c:pt idx="99">
                  <c:v>1.6259738305954842E-7</c:v>
                </c:pt>
                <c:pt idx="100">
                  <c:v>9.9114634315614912E-8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dPt>
            <c:idx val="1"/>
            <c:bubble3D val="0"/>
            <c:spPr>
              <a:ln w="12700">
                <a:solidFill>
                  <a:schemeClr val="accent1"/>
                </a:solidFill>
              </a:ln>
            </c:spPr>
          </c:dPt>
          <c:xVal>
            <c:numRef>
              <c:f>'d'' 2'!$AG$14:$AH$14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'd'' 2'!$AI$14:$AJ$14</c:f>
              <c:numCache>
                <c:formatCode>General</c:formatCode>
                <c:ptCount val="2"/>
                <c:pt idx="0">
                  <c:v>0</c:v>
                </c:pt>
                <c:pt idx="1">
                  <c:v>2.6499999999999999E-2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'd'' 2'!$AG$15:$AH$15</c:f>
              <c:numCache>
                <c:formatCode>0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'd'' 2'!$AI$15:$AJ$15</c:f>
              <c:numCache>
                <c:formatCode>General</c:formatCode>
                <c:ptCount val="2"/>
                <c:pt idx="0">
                  <c:v>0</c:v>
                </c:pt>
                <c:pt idx="1">
                  <c:v>2.6499999999999999E-2</c:v>
                </c:pt>
              </c:numCache>
            </c:numRef>
          </c:yVal>
          <c:smooth val="1"/>
        </c:ser>
        <c:ser>
          <c:idx val="4"/>
          <c:order val="4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'd'' 2'!$AG$32:$AH$32</c:f>
              <c:numCache>
                <c:formatCode>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'd'' 2'!$AI$32:$AJ$32</c:f>
              <c:numCache>
                <c:formatCode>General</c:formatCode>
                <c:ptCount val="2"/>
                <c:pt idx="0">
                  <c:v>0</c:v>
                </c:pt>
                <c:pt idx="1">
                  <c:v>3.5000000000000003E-2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71040"/>
        <c:axId val="121272960"/>
      </c:scatterChart>
      <c:valAx>
        <c:axId val="121271040"/>
        <c:scaling>
          <c:orientation val="minMax"/>
          <c:max val="6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Strength of Evidence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21272960"/>
        <c:crosses val="autoZero"/>
        <c:crossBetween val="midCat"/>
        <c:majorUnit val="1"/>
      </c:valAx>
      <c:valAx>
        <c:axId val="121272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1271040"/>
        <c:crossesAt val="-4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Noise</c:v>
          </c:tx>
          <c:marker>
            <c:symbol val="none"/>
          </c:marker>
          <c:xVal>
            <c:numRef>
              <c:f>'d'' 2'!$A$3:$A$103</c:f>
              <c:numCache>
                <c:formatCode>General</c:formatCode>
                <c:ptCount val="10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  <c:pt idx="61">
                  <c:v>3.1</c:v>
                </c:pt>
                <c:pt idx="62">
                  <c:v>3.2000000000000099</c:v>
                </c:pt>
                <c:pt idx="63">
                  <c:v>3.30000000000001</c:v>
                </c:pt>
                <c:pt idx="64">
                  <c:v>3.4000000000000101</c:v>
                </c:pt>
                <c:pt idx="65">
                  <c:v>3.5000000000000102</c:v>
                </c:pt>
                <c:pt idx="66">
                  <c:v>3.6000000000000099</c:v>
                </c:pt>
                <c:pt idx="67">
                  <c:v>3.7000000000000099</c:v>
                </c:pt>
                <c:pt idx="68">
                  <c:v>3.80000000000001</c:v>
                </c:pt>
                <c:pt idx="69">
                  <c:v>3.9000000000000101</c:v>
                </c:pt>
                <c:pt idx="70">
                  <c:v>4.0000000000000098</c:v>
                </c:pt>
                <c:pt idx="71">
                  <c:v>4.1000000000000103</c:v>
                </c:pt>
                <c:pt idx="72">
                  <c:v>4.2000000000000099</c:v>
                </c:pt>
                <c:pt idx="73">
                  <c:v>4.3000000000000096</c:v>
                </c:pt>
                <c:pt idx="74">
                  <c:v>4.4000000000000101</c:v>
                </c:pt>
                <c:pt idx="75">
                  <c:v>4.5000000000000098</c:v>
                </c:pt>
                <c:pt idx="76">
                  <c:v>4.6000000000000103</c:v>
                </c:pt>
                <c:pt idx="77">
                  <c:v>4.7000000000000099</c:v>
                </c:pt>
                <c:pt idx="78">
                  <c:v>4.8000000000000096</c:v>
                </c:pt>
                <c:pt idx="79">
                  <c:v>4.9000000000000101</c:v>
                </c:pt>
                <c:pt idx="80">
                  <c:v>5.0000000000000098</c:v>
                </c:pt>
                <c:pt idx="81">
                  <c:v>5.1000000000000103</c:v>
                </c:pt>
                <c:pt idx="82">
                  <c:v>5.2000000000000099</c:v>
                </c:pt>
                <c:pt idx="83">
                  <c:v>5.3000000000000096</c:v>
                </c:pt>
                <c:pt idx="84">
                  <c:v>5.4000000000000101</c:v>
                </c:pt>
                <c:pt idx="85">
                  <c:v>5.5000000000000098</c:v>
                </c:pt>
                <c:pt idx="86">
                  <c:v>5.6000000000000103</c:v>
                </c:pt>
                <c:pt idx="87">
                  <c:v>5.7000000000000099</c:v>
                </c:pt>
                <c:pt idx="88">
                  <c:v>5.8000000000000096</c:v>
                </c:pt>
                <c:pt idx="89">
                  <c:v>5.9000000000000101</c:v>
                </c:pt>
                <c:pt idx="90">
                  <c:v>6.0000000000000098</c:v>
                </c:pt>
                <c:pt idx="91">
                  <c:v>6.1000000000000103</c:v>
                </c:pt>
                <c:pt idx="92">
                  <c:v>6.2000000000000099</c:v>
                </c:pt>
                <c:pt idx="93">
                  <c:v>6.3000000000000096</c:v>
                </c:pt>
                <c:pt idx="94">
                  <c:v>6.4000000000000101</c:v>
                </c:pt>
                <c:pt idx="95">
                  <c:v>6.5000000000000098</c:v>
                </c:pt>
                <c:pt idx="96">
                  <c:v>6.6000000000000103</c:v>
                </c:pt>
                <c:pt idx="97">
                  <c:v>6.7000000000000099</c:v>
                </c:pt>
                <c:pt idx="98">
                  <c:v>6.8000000000000096</c:v>
                </c:pt>
                <c:pt idx="99">
                  <c:v>6.9000000000000101</c:v>
                </c:pt>
                <c:pt idx="100">
                  <c:v>7.0000000000000098</c:v>
                </c:pt>
              </c:numCache>
            </c:numRef>
          </c:xVal>
          <c:yVal>
            <c:numRef>
              <c:f>'d'' 2'!$C$3:$C$103</c:f>
              <c:numCache>
                <c:formatCode>General</c:formatCode>
                <c:ptCount val="101"/>
                <c:pt idx="0">
                  <c:v>2.9545656079586714E-4</c:v>
                </c:pt>
                <c:pt idx="1">
                  <c:v>3.9683549465172361E-4</c:v>
                </c:pt>
                <c:pt idx="2">
                  <c:v>5.2769677219866452E-4</c:v>
                </c:pt>
                <c:pt idx="3">
                  <c:v>6.9472898762817275E-4</c:v>
                </c:pt>
                <c:pt idx="4">
                  <c:v>9.0553128224570749E-4</c:v>
                </c:pt>
                <c:pt idx="5">
                  <c:v>1.1685533662379028E-3</c:v>
                </c:pt>
                <c:pt idx="6">
                  <c:v>1.49296868632286E-3</c:v>
                </c:pt>
                <c:pt idx="7">
                  <c:v>1.8884691827734123E-3</c:v>
                </c:pt>
                <c:pt idx="8">
                  <c:v>2.3649728564154281E-3</c:v>
                </c:pt>
                <c:pt idx="9">
                  <c:v>2.9322397320284796E-3</c:v>
                </c:pt>
                <c:pt idx="10">
                  <c:v>3.5993977675458709E-3</c:v>
                </c:pt>
                <c:pt idx="11">
                  <c:v>4.3743876516451063E-3</c:v>
                </c:pt>
                <c:pt idx="12">
                  <c:v>5.2633438867262768E-3</c:v>
                </c:pt>
                <c:pt idx="13">
                  <c:v>6.2699384917924627E-3</c:v>
                </c:pt>
                <c:pt idx="14">
                  <c:v>7.3947223119637025E-3</c:v>
                </c:pt>
                <c:pt idx="15">
                  <c:v>8.6345063777261161E-3</c:v>
                </c:pt>
                <c:pt idx="16">
                  <c:v>9.9818310423829913E-3</c:v>
                </c:pt>
                <c:pt idx="17">
                  <c:v>1.1424572803187157E-2</c:v>
                </c:pt>
                <c:pt idx="18">
                  <c:v>1.2945736998880863E-2</c:v>
                </c:pt>
                <c:pt idx="19">
                  <c:v>1.4523478468836703E-2</c:v>
                </c:pt>
                <c:pt idx="20">
                  <c:v>1.613138163460956E-2</c:v>
                </c:pt>
                <c:pt idx="21">
                  <c:v>1.7739016659916989E-2</c:v>
                </c:pt>
                <c:pt idx="22">
                  <c:v>1.9312770184098847E-2</c:v>
                </c:pt>
                <c:pt idx="23">
                  <c:v>2.0816928891117418E-2</c:v>
                </c:pt>
                <c:pt idx="24">
                  <c:v>2.2214973526119976E-2</c:v>
                </c:pt>
                <c:pt idx="25">
                  <c:v>2.3471021784286634E-2</c:v>
                </c:pt>
                <c:pt idx="26">
                  <c:v>2.4551342686888224E-2</c:v>
                </c:pt>
                <c:pt idx="27">
                  <c:v>2.5425854364034946E-2</c:v>
                </c:pt>
                <c:pt idx="28">
                  <c:v>2.6069512931697059E-2</c:v>
                </c:pt>
                <c:pt idx="29">
                  <c:v>2.6463503165134118E-2</c:v>
                </c:pt>
                <c:pt idx="30">
                  <c:v>2.6596152026762181E-2</c:v>
                </c:pt>
                <c:pt idx="31">
                  <c:v>2.6463503165134118E-2</c:v>
                </c:pt>
                <c:pt idx="32">
                  <c:v>2.6069512931697059E-2</c:v>
                </c:pt>
                <c:pt idx="33">
                  <c:v>2.5425854364034946E-2</c:v>
                </c:pt>
                <c:pt idx="34">
                  <c:v>2.4551342686888224E-2</c:v>
                </c:pt>
                <c:pt idx="35">
                  <c:v>2.3471021784286634E-2</c:v>
                </c:pt>
                <c:pt idx="36">
                  <c:v>2.2214973526119976E-2</c:v>
                </c:pt>
                <c:pt idx="37">
                  <c:v>2.0816928891117418E-2</c:v>
                </c:pt>
                <c:pt idx="38">
                  <c:v>1.9312770184098847E-2</c:v>
                </c:pt>
                <c:pt idx="39">
                  <c:v>1.7739016659916989E-2</c:v>
                </c:pt>
                <c:pt idx="40">
                  <c:v>1.613138163460956E-2</c:v>
                </c:pt>
                <c:pt idx="41">
                  <c:v>1.4523478468836703E-2</c:v>
                </c:pt>
                <c:pt idx="42">
                  <c:v>1.2945736998880863E-2</c:v>
                </c:pt>
                <c:pt idx="43">
                  <c:v>1.1424572803187157E-2</c:v>
                </c:pt>
                <c:pt idx="44">
                  <c:v>9.9818310423829913E-3</c:v>
                </c:pt>
                <c:pt idx="45">
                  <c:v>8.6345063777261161E-3</c:v>
                </c:pt>
                <c:pt idx="46">
                  <c:v>7.3947223119637025E-3</c:v>
                </c:pt>
                <c:pt idx="47">
                  <c:v>6.2699384917924627E-3</c:v>
                </c:pt>
                <c:pt idx="48">
                  <c:v>5.2633438867262768E-3</c:v>
                </c:pt>
                <c:pt idx="49">
                  <c:v>4.3743876516451063E-3</c:v>
                </c:pt>
                <c:pt idx="50">
                  <c:v>3.5993977675458709E-3</c:v>
                </c:pt>
                <c:pt idx="51">
                  <c:v>2.9322397320284796E-3</c:v>
                </c:pt>
                <c:pt idx="52">
                  <c:v>2.3649728564154281E-3</c:v>
                </c:pt>
                <c:pt idx="53">
                  <c:v>1.8884691827734123E-3</c:v>
                </c:pt>
                <c:pt idx="54">
                  <c:v>1.49296868632286E-3</c:v>
                </c:pt>
                <c:pt idx="55">
                  <c:v>1.1685533662378689E-3</c:v>
                </c:pt>
                <c:pt idx="56">
                  <c:v>9.0553128224570749E-4</c:v>
                </c:pt>
                <c:pt idx="57">
                  <c:v>6.9472898762817275E-4</c:v>
                </c:pt>
                <c:pt idx="58">
                  <c:v>5.2769677219864999E-4</c:v>
                </c:pt>
                <c:pt idx="59">
                  <c:v>3.9683549465171234E-4</c:v>
                </c:pt>
                <c:pt idx="60">
                  <c:v>2.9545656079585689E-4</c:v>
                </c:pt>
                <c:pt idx="61">
                  <c:v>2.1778793707999457E-4</c:v>
                </c:pt>
                <c:pt idx="62">
                  <c:v>1.589392134309847E-4</c:v>
                </c:pt>
                <c:pt idx="63">
                  <c:v>1.1483792927024176E-4</c:v>
                </c:pt>
                <c:pt idx="64">
                  <c:v>8.2147944564865219E-5</c:v>
                </c:pt>
                <c:pt idx="65">
                  <c:v>5.8178846336381637E-5</c:v>
                </c:pt>
                <c:pt idx="66">
                  <c:v>4.0793462007583416E-5</c:v>
                </c:pt>
                <c:pt idx="67">
                  <c:v>2.8318684703382448E-5</c:v>
                </c:pt>
                <c:pt idx="68">
                  <c:v>1.9463128386096642E-5</c:v>
                </c:pt>
                <c:pt idx="69">
                  <c:v>1.3243698092851011E-5</c:v>
                </c:pt>
                <c:pt idx="70">
                  <c:v>8.9220150509920099E-6</c:v>
                </c:pt>
                <c:pt idx="71">
                  <c:v>5.9507771451419206E-6</c:v>
                </c:pt>
                <c:pt idx="72">
                  <c:v>3.9295378504358435E-6</c:v>
                </c:pt>
                <c:pt idx="73">
                  <c:v>2.5690131161390324E-6</c:v>
                </c:pt>
                <c:pt idx="74">
                  <c:v>1.6628314193368255E-6</c:v>
                </c:pt>
                <c:pt idx="75">
                  <c:v>1.0655827404603178E-6</c:v>
                </c:pt>
                <c:pt idx="76">
                  <c:v>6.7605680436574796E-7</c:v>
                </c:pt>
                <c:pt idx="77">
                  <c:v>4.2465501192445531E-7</c:v>
                </c:pt>
                <c:pt idx="78">
                  <c:v>2.6408660606879279E-7</c:v>
                </c:pt>
                <c:pt idx="79">
                  <c:v>1.6259738305954842E-7</c:v>
                </c:pt>
                <c:pt idx="80">
                  <c:v>9.9114634315614912E-8</c:v>
                </c:pt>
                <c:pt idx="81">
                  <c:v>5.9816234415885408E-8</c:v>
                </c:pt>
                <c:pt idx="82">
                  <c:v>3.5740235631315778E-8</c:v>
                </c:pt>
                <c:pt idx="83">
                  <c:v>2.1142328111438749E-8</c:v>
                </c:pt>
                <c:pt idx="84">
                  <c:v>1.2382412297034561E-8</c:v>
                </c:pt>
                <c:pt idx="85">
                  <c:v>7.1798400283618029E-9</c:v>
                </c:pt>
                <c:pt idx="86">
                  <c:v>4.1217470001103079E-9</c:v>
                </c:pt>
                <c:pt idx="87">
                  <c:v>2.3426367298801728E-9</c:v>
                </c:pt>
                <c:pt idx="88">
                  <c:v>1.3182130937495699E-9</c:v>
                </c:pt>
                <c:pt idx="89">
                  <c:v>7.3438424164544026E-10</c:v>
                </c:pt>
                <c:pt idx="90">
                  <c:v>4.0505885665486272E-10</c:v>
                </c:pt>
                <c:pt idx="91">
                  <c:v>2.2119228290313795E-10</c:v>
                </c:pt>
                <c:pt idx="92">
                  <c:v>1.1958559386426561E-10</c:v>
                </c:pt>
                <c:pt idx="93">
                  <c:v>6.4009555802078358E-11</c:v>
                </c:pt>
                <c:pt idx="94">
                  <c:v>3.3920935210964636E-11</c:v>
                </c:pt>
                <c:pt idx="95">
                  <c:v>1.7797044098417877E-11</c:v>
                </c:pt>
                <c:pt idx="96">
                  <c:v>9.2445332944347578E-12</c:v>
                </c:pt>
                <c:pt idx="97">
                  <c:v>4.75421874933043E-12</c:v>
                </c:pt>
                <c:pt idx="98">
                  <c:v>2.4206410011943703E-12</c:v>
                </c:pt>
                <c:pt idx="99">
                  <c:v>1.2202214780102943E-12</c:v>
                </c:pt>
                <c:pt idx="100">
                  <c:v>6.0898136055759845E-13</c:v>
                </c:pt>
              </c:numCache>
            </c:numRef>
          </c:yVal>
          <c:smooth val="1"/>
        </c:ser>
        <c:ser>
          <c:idx val="1"/>
          <c:order val="1"/>
          <c:tx>
            <c:v>Signal</c:v>
          </c:tx>
          <c:marker>
            <c:symbol val="none"/>
          </c:marker>
          <c:xVal>
            <c:numRef>
              <c:f>'d'' 2'!$A$3:$A$103</c:f>
              <c:numCache>
                <c:formatCode>General</c:formatCode>
                <c:ptCount val="10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  <c:pt idx="61">
                  <c:v>3.1</c:v>
                </c:pt>
                <c:pt idx="62">
                  <c:v>3.2000000000000099</c:v>
                </c:pt>
                <c:pt idx="63">
                  <c:v>3.30000000000001</c:v>
                </c:pt>
                <c:pt idx="64">
                  <c:v>3.4000000000000101</c:v>
                </c:pt>
                <c:pt idx="65">
                  <c:v>3.5000000000000102</c:v>
                </c:pt>
                <c:pt idx="66">
                  <c:v>3.6000000000000099</c:v>
                </c:pt>
                <c:pt idx="67">
                  <c:v>3.7000000000000099</c:v>
                </c:pt>
                <c:pt idx="68">
                  <c:v>3.80000000000001</c:v>
                </c:pt>
                <c:pt idx="69">
                  <c:v>3.9000000000000101</c:v>
                </c:pt>
                <c:pt idx="70">
                  <c:v>4.0000000000000098</c:v>
                </c:pt>
                <c:pt idx="71">
                  <c:v>4.1000000000000103</c:v>
                </c:pt>
                <c:pt idx="72">
                  <c:v>4.2000000000000099</c:v>
                </c:pt>
                <c:pt idx="73">
                  <c:v>4.3000000000000096</c:v>
                </c:pt>
                <c:pt idx="74">
                  <c:v>4.4000000000000101</c:v>
                </c:pt>
                <c:pt idx="75">
                  <c:v>4.5000000000000098</c:v>
                </c:pt>
                <c:pt idx="76">
                  <c:v>4.6000000000000103</c:v>
                </c:pt>
                <c:pt idx="77">
                  <c:v>4.7000000000000099</c:v>
                </c:pt>
                <c:pt idx="78">
                  <c:v>4.8000000000000096</c:v>
                </c:pt>
                <c:pt idx="79">
                  <c:v>4.9000000000000101</c:v>
                </c:pt>
                <c:pt idx="80">
                  <c:v>5.0000000000000098</c:v>
                </c:pt>
                <c:pt idx="81">
                  <c:v>5.1000000000000103</c:v>
                </c:pt>
                <c:pt idx="82">
                  <c:v>5.2000000000000099</c:v>
                </c:pt>
                <c:pt idx="83">
                  <c:v>5.3000000000000096</c:v>
                </c:pt>
                <c:pt idx="84">
                  <c:v>5.4000000000000101</c:v>
                </c:pt>
                <c:pt idx="85">
                  <c:v>5.5000000000000098</c:v>
                </c:pt>
                <c:pt idx="86">
                  <c:v>5.6000000000000103</c:v>
                </c:pt>
                <c:pt idx="87">
                  <c:v>5.7000000000000099</c:v>
                </c:pt>
                <c:pt idx="88">
                  <c:v>5.8000000000000096</c:v>
                </c:pt>
                <c:pt idx="89">
                  <c:v>5.9000000000000101</c:v>
                </c:pt>
                <c:pt idx="90">
                  <c:v>6.0000000000000098</c:v>
                </c:pt>
                <c:pt idx="91">
                  <c:v>6.1000000000000103</c:v>
                </c:pt>
                <c:pt idx="92">
                  <c:v>6.2000000000000099</c:v>
                </c:pt>
                <c:pt idx="93">
                  <c:v>6.3000000000000096</c:v>
                </c:pt>
                <c:pt idx="94">
                  <c:v>6.4000000000000101</c:v>
                </c:pt>
                <c:pt idx="95">
                  <c:v>6.5000000000000098</c:v>
                </c:pt>
                <c:pt idx="96">
                  <c:v>6.6000000000000103</c:v>
                </c:pt>
                <c:pt idx="97">
                  <c:v>6.7000000000000099</c:v>
                </c:pt>
                <c:pt idx="98">
                  <c:v>6.8000000000000096</c:v>
                </c:pt>
                <c:pt idx="99">
                  <c:v>6.9000000000000101</c:v>
                </c:pt>
                <c:pt idx="100">
                  <c:v>7.0000000000000098</c:v>
                </c:pt>
              </c:numCache>
            </c:numRef>
          </c:xVal>
          <c:yVal>
            <c:numRef>
              <c:f>'d'' 2'!$D$3:$D$103</c:f>
              <c:numCache>
                <c:formatCode>General</c:formatCode>
                <c:ptCount val="101"/>
                <c:pt idx="0">
                  <c:v>9.9114634315619862E-8</c:v>
                </c:pt>
                <c:pt idx="1">
                  <c:v>1.6259738305955682E-7</c:v>
                </c:pt>
                <c:pt idx="2">
                  <c:v>2.6408660606880502E-7</c:v>
                </c:pt>
                <c:pt idx="3">
                  <c:v>4.2465501192447262E-7</c:v>
                </c:pt>
                <c:pt idx="4">
                  <c:v>6.7605680436578396E-7</c:v>
                </c:pt>
                <c:pt idx="5">
                  <c:v>1.065582740460365E-6</c:v>
                </c:pt>
                <c:pt idx="6">
                  <c:v>1.6628314193369024E-6</c:v>
                </c:pt>
                <c:pt idx="7">
                  <c:v>2.5690131161391417E-6</c:v>
                </c:pt>
                <c:pt idx="8">
                  <c:v>3.92953785043599E-6</c:v>
                </c:pt>
                <c:pt idx="9">
                  <c:v>5.9507771451421951E-6</c:v>
                </c:pt>
                <c:pt idx="10">
                  <c:v>8.9220150509923572E-6</c:v>
                </c:pt>
                <c:pt idx="11">
                  <c:v>1.3243698092851514E-5</c:v>
                </c:pt>
                <c:pt idx="12">
                  <c:v>1.9463128386097353E-5</c:v>
                </c:pt>
                <c:pt idx="13">
                  <c:v>2.8318684703383427E-5</c:v>
                </c:pt>
                <c:pt idx="14">
                  <c:v>4.0793462007584798E-5</c:v>
                </c:pt>
                <c:pt idx="15">
                  <c:v>5.8178846336384002E-5</c:v>
                </c:pt>
                <c:pt idx="16">
                  <c:v>8.2147944564867997E-5</c:v>
                </c:pt>
                <c:pt idx="17">
                  <c:v>1.148379292702454E-4</c:v>
                </c:pt>
                <c:pt idx="18">
                  <c:v>1.5893921343098936E-4</c:v>
                </c:pt>
                <c:pt idx="19">
                  <c:v>2.1778793707999457E-4</c:v>
                </c:pt>
                <c:pt idx="20">
                  <c:v>2.9545656079586714E-4</c:v>
                </c:pt>
                <c:pt idx="21">
                  <c:v>3.9683549465172361E-4</c:v>
                </c:pt>
                <c:pt idx="22">
                  <c:v>5.2769677219866452E-4</c:v>
                </c:pt>
                <c:pt idx="23">
                  <c:v>6.9472898762817275E-4</c:v>
                </c:pt>
                <c:pt idx="24">
                  <c:v>9.0553128224570749E-4</c:v>
                </c:pt>
                <c:pt idx="25">
                  <c:v>1.1685533662379028E-3</c:v>
                </c:pt>
                <c:pt idx="26">
                  <c:v>1.49296868632286E-3</c:v>
                </c:pt>
                <c:pt idx="27">
                  <c:v>1.8884691827734123E-3</c:v>
                </c:pt>
                <c:pt idx="28">
                  <c:v>2.3649728564154281E-3</c:v>
                </c:pt>
                <c:pt idx="29">
                  <c:v>2.9322397320284796E-3</c:v>
                </c:pt>
                <c:pt idx="30">
                  <c:v>3.5993977675458709E-3</c:v>
                </c:pt>
                <c:pt idx="31">
                  <c:v>4.3743876516451063E-3</c:v>
                </c:pt>
                <c:pt idx="32">
                  <c:v>5.2633438867262768E-3</c:v>
                </c:pt>
                <c:pt idx="33">
                  <c:v>6.2699384917924627E-3</c:v>
                </c:pt>
                <c:pt idx="34">
                  <c:v>7.3947223119637025E-3</c:v>
                </c:pt>
                <c:pt idx="35">
                  <c:v>8.6345063777261161E-3</c:v>
                </c:pt>
                <c:pt idx="36">
                  <c:v>9.9818310423829913E-3</c:v>
                </c:pt>
                <c:pt idx="37">
                  <c:v>1.1424572803187157E-2</c:v>
                </c:pt>
                <c:pt idx="38">
                  <c:v>1.2945736998880863E-2</c:v>
                </c:pt>
                <c:pt idx="39">
                  <c:v>1.4523478468836703E-2</c:v>
                </c:pt>
                <c:pt idx="40">
                  <c:v>1.613138163460956E-2</c:v>
                </c:pt>
                <c:pt idx="41">
                  <c:v>1.7739016659916989E-2</c:v>
                </c:pt>
                <c:pt idx="42">
                  <c:v>1.9312770184098847E-2</c:v>
                </c:pt>
                <c:pt idx="43">
                  <c:v>2.0816928891117418E-2</c:v>
                </c:pt>
                <c:pt idx="44">
                  <c:v>2.2214973526119976E-2</c:v>
                </c:pt>
                <c:pt idx="45">
                  <c:v>2.3471021784286634E-2</c:v>
                </c:pt>
                <c:pt idx="46">
                  <c:v>2.4551342686888224E-2</c:v>
                </c:pt>
                <c:pt idx="47">
                  <c:v>2.5425854364034946E-2</c:v>
                </c:pt>
                <c:pt idx="48">
                  <c:v>2.6069512931697059E-2</c:v>
                </c:pt>
                <c:pt idx="49">
                  <c:v>2.6463503165134118E-2</c:v>
                </c:pt>
                <c:pt idx="50">
                  <c:v>2.6596152026762181E-2</c:v>
                </c:pt>
                <c:pt idx="51">
                  <c:v>2.6463503165134118E-2</c:v>
                </c:pt>
                <c:pt idx="52">
                  <c:v>2.6069512931697059E-2</c:v>
                </c:pt>
                <c:pt idx="53">
                  <c:v>2.5425854364034946E-2</c:v>
                </c:pt>
                <c:pt idx="54">
                  <c:v>2.4551342686888224E-2</c:v>
                </c:pt>
                <c:pt idx="55">
                  <c:v>2.3471021784286502E-2</c:v>
                </c:pt>
                <c:pt idx="56">
                  <c:v>2.2214973526119976E-2</c:v>
                </c:pt>
                <c:pt idx="57">
                  <c:v>2.0816928891117418E-2</c:v>
                </c:pt>
                <c:pt idx="58">
                  <c:v>1.9312770184098705E-2</c:v>
                </c:pt>
                <c:pt idx="59">
                  <c:v>1.773901665991684E-2</c:v>
                </c:pt>
                <c:pt idx="60">
                  <c:v>1.6131381634609376E-2</c:v>
                </c:pt>
                <c:pt idx="61">
                  <c:v>1.4523478468836703E-2</c:v>
                </c:pt>
                <c:pt idx="62">
                  <c:v>1.2945736998880717E-2</c:v>
                </c:pt>
                <c:pt idx="63">
                  <c:v>1.142457280318702E-2</c:v>
                </c:pt>
                <c:pt idx="64">
                  <c:v>9.9818310423828577E-3</c:v>
                </c:pt>
                <c:pt idx="65">
                  <c:v>8.6345063777259704E-3</c:v>
                </c:pt>
                <c:pt idx="66">
                  <c:v>7.3947223119635915E-3</c:v>
                </c:pt>
                <c:pt idx="67">
                  <c:v>6.2699384917923612E-3</c:v>
                </c:pt>
                <c:pt idx="68">
                  <c:v>5.2633438867261883E-3</c:v>
                </c:pt>
                <c:pt idx="69">
                  <c:v>4.3743876516450283E-3</c:v>
                </c:pt>
                <c:pt idx="70">
                  <c:v>3.5993977675458037E-3</c:v>
                </c:pt>
                <c:pt idx="71">
                  <c:v>2.9322397320284102E-3</c:v>
                </c:pt>
                <c:pt idx="72">
                  <c:v>2.3649728564153799E-3</c:v>
                </c:pt>
                <c:pt idx="73">
                  <c:v>1.8884691827733698E-3</c:v>
                </c:pt>
                <c:pt idx="74">
                  <c:v>1.492968686322819E-3</c:v>
                </c:pt>
                <c:pt idx="75">
                  <c:v>1.1685533662378754E-3</c:v>
                </c:pt>
                <c:pt idx="76">
                  <c:v>9.0553128224568136E-4</c:v>
                </c:pt>
                <c:pt idx="77">
                  <c:v>6.9472898762815518E-4</c:v>
                </c:pt>
                <c:pt idx="78">
                  <c:v>5.2769677219864999E-4</c:v>
                </c:pt>
                <c:pt idx="79">
                  <c:v>3.9683549465171055E-4</c:v>
                </c:pt>
                <c:pt idx="80">
                  <c:v>2.9545656079585879E-4</c:v>
                </c:pt>
                <c:pt idx="81">
                  <c:v>2.1778793707998722E-4</c:v>
                </c:pt>
                <c:pt idx="82">
                  <c:v>1.589392134309847E-4</c:v>
                </c:pt>
                <c:pt idx="83">
                  <c:v>1.1483792927024176E-4</c:v>
                </c:pt>
                <c:pt idx="84">
                  <c:v>8.2147944564864704E-5</c:v>
                </c:pt>
                <c:pt idx="85">
                  <c:v>5.8178846336382091E-5</c:v>
                </c:pt>
                <c:pt idx="86">
                  <c:v>4.0793462007583165E-5</c:v>
                </c:pt>
                <c:pt idx="87">
                  <c:v>2.8318684703382448E-5</c:v>
                </c:pt>
                <c:pt idx="88">
                  <c:v>1.9463128386096642E-5</c:v>
                </c:pt>
                <c:pt idx="89">
                  <c:v>1.3243698092850913E-5</c:v>
                </c:pt>
                <c:pt idx="90">
                  <c:v>8.9220150509920099E-6</c:v>
                </c:pt>
                <c:pt idx="91">
                  <c:v>5.9507771451419206E-6</c:v>
                </c:pt>
                <c:pt idx="92">
                  <c:v>3.9295378504358435E-6</c:v>
                </c:pt>
                <c:pt idx="93">
                  <c:v>2.5690131161390324E-6</c:v>
                </c:pt>
                <c:pt idx="94">
                  <c:v>1.6628314193368255E-6</c:v>
                </c:pt>
                <c:pt idx="95">
                  <c:v>1.0655827404603178E-6</c:v>
                </c:pt>
                <c:pt idx="96">
                  <c:v>6.7605680436574796E-7</c:v>
                </c:pt>
                <c:pt idx="97">
                  <c:v>4.2465501192445531E-7</c:v>
                </c:pt>
                <c:pt idx="98">
                  <c:v>2.6408660606879279E-7</c:v>
                </c:pt>
                <c:pt idx="99">
                  <c:v>1.6259738305954842E-7</c:v>
                </c:pt>
                <c:pt idx="100">
                  <c:v>9.9114634315614912E-8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dPt>
            <c:idx val="1"/>
            <c:bubble3D val="0"/>
            <c:spPr>
              <a:ln w="12700">
                <a:solidFill>
                  <a:schemeClr val="accent1"/>
                </a:solidFill>
              </a:ln>
            </c:spPr>
          </c:dPt>
          <c:xVal>
            <c:numRef>
              <c:f>'d'' 2'!$AG$14:$AH$14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'd'' 2'!$AI$14:$AJ$14</c:f>
              <c:numCache>
                <c:formatCode>General</c:formatCode>
                <c:ptCount val="2"/>
                <c:pt idx="0">
                  <c:v>0</c:v>
                </c:pt>
                <c:pt idx="1">
                  <c:v>2.6499999999999999E-2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'd'' 2'!$AG$15:$AH$15</c:f>
              <c:numCache>
                <c:formatCode>0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'd'' 2'!$AI$15:$AJ$15</c:f>
              <c:numCache>
                <c:formatCode>General</c:formatCode>
                <c:ptCount val="2"/>
                <c:pt idx="0">
                  <c:v>0</c:v>
                </c:pt>
                <c:pt idx="1">
                  <c:v>2.6499999999999999E-2</c:v>
                </c:pt>
              </c:numCache>
            </c:numRef>
          </c:yVal>
          <c:smooth val="1"/>
        </c:ser>
        <c:ser>
          <c:idx val="4"/>
          <c:order val="4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'd'' 2'!$AG$33:$AH$33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'd'' 2'!$AI$33:$AJ$33</c:f>
              <c:numCache>
                <c:formatCode>General</c:formatCode>
                <c:ptCount val="2"/>
                <c:pt idx="0">
                  <c:v>0</c:v>
                </c:pt>
                <c:pt idx="1">
                  <c:v>3.5000000000000003E-2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428800"/>
        <c:axId val="122430976"/>
      </c:scatterChart>
      <c:valAx>
        <c:axId val="122428800"/>
        <c:scaling>
          <c:orientation val="minMax"/>
          <c:max val="6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Strength of Evidence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22430976"/>
        <c:crosses val="autoZero"/>
        <c:crossBetween val="midCat"/>
        <c:majorUnit val="1"/>
      </c:valAx>
      <c:valAx>
        <c:axId val="122430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2428800"/>
        <c:crossesAt val="-4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'Unit Normal'!$A$4:$A$113</c:f>
              <c:numCache>
                <c:formatCode>General</c:formatCode>
                <c:ptCount val="110"/>
                <c:pt idx="0">
                  <c:v>-3.9</c:v>
                </c:pt>
                <c:pt idx="1">
                  <c:v>-3.8</c:v>
                </c:pt>
                <c:pt idx="2">
                  <c:v>-3.7</c:v>
                </c:pt>
                <c:pt idx="3">
                  <c:v>-3.6</c:v>
                </c:pt>
                <c:pt idx="4">
                  <c:v>-3.5</c:v>
                </c:pt>
                <c:pt idx="5">
                  <c:v>-3.4</c:v>
                </c:pt>
                <c:pt idx="6">
                  <c:v>-3.3</c:v>
                </c:pt>
                <c:pt idx="7">
                  <c:v>-3.2</c:v>
                </c:pt>
                <c:pt idx="8">
                  <c:v>-3.1</c:v>
                </c:pt>
                <c:pt idx="9">
                  <c:v>-3</c:v>
                </c:pt>
                <c:pt idx="10">
                  <c:v>-2.9</c:v>
                </c:pt>
                <c:pt idx="11">
                  <c:v>-2.8</c:v>
                </c:pt>
                <c:pt idx="12">
                  <c:v>-2.7</c:v>
                </c:pt>
                <c:pt idx="13">
                  <c:v>-2.6</c:v>
                </c:pt>
                <c:pt idx="14">
                  <c:v>-2.5</c:v>
                </c:pt>
                <c:pt idx="15">
                  <c:v>-2.4</c:v>
                </c:pt>
                <c:pt idx="16">
                  <c:v>-2.2999999999999998</c:v>
                </c:pt>
                <c:pt idx="17">
                  <c:v>-2.2000000000000002</c:v>
                </c:pt>
                <c:pt idx="18">
                  <c:v>-2.1</c:v>
                </c:pt>
                <c:pt idx="19">
                  <c:v>-2</c:v>
                </c:pt>
                <c:pt idx="20">
                  <c:v>-1.9</c:v>
                </c:pt>
                <c:pt idx="21">
                  <c:v>-1.8</c:v>
                </c:pt>
                <c:pt idx="22">
                  <c:v>-1.7</c:v>
                </c:pt>
                <c:pt idx="23">
                  <c:v>-1.6</c:v>
                </c:pt>
                <c:pt idx="24">
                  <c:v>-1.5</c:v>
                </c:pt>
                <c:pt idx="25">
                  <c:v>-1.4</c:v>
                </c:pt>
                <c:pt idx="26">
                  <c:v>-1.3</c:v>
                </c:pt>
                <c:pt idx="27">
                  <c:v>-1.2</c:v>
                </c:pt>
                <c:pt idx="28">
                  <c:v>-1.1000000000000001</c:v>
                </c:pt>
                <c:pt idx="29">
                  <c:v>-1</c:v>
                </c:pt>
                <c:pt idx="30">
                  <c:v>-0.9</c:v>
                </c:pt>
                <c:pt idx="31">
                  <c:v>-0.8</c:v>
                </c:pt>
                <c:pt idx="32">
                  <c:v>-0.7</c:v>
                </c:pt>
                <c:pt idx="33">
                  <c:v>-0.6</c:v>
                </c:pt>
                <c:pt idx="34">
                  <c:v>-0.5</c:v>
                </c:pt>
                <c:pt idx="35">
                  <c:v>-0.4</c:v>
                </c:pt>
                <c:pt idx="36">
                  <c:v>-0.3</c:v>
                </c:pt>
                <c:pt idx="37">
                  <c:v>-0.2</c:v>
                </c:pt>
                <c:pt idx="38">
                  <c:v>-0.1</c:v>
                </c:pt>
                <c:pt idx="39">
                  <c:v>0</c:v>
                </c:pt>
                <c:pt idx="40">
                  <c:v>0.1</c:v>
                </c:pt>
                <c:pt idx="41">
                  <c:v>0.2</c:v>
                </c:pt>
                <c:pt idx="42">
                  <c:v>0.3</c:v>
                </c:pt>
                <c:pt idx="43">
                  <c:v>0.4</c:v>
                </c:pt>
                <c:pt idx="44">
                  <c:v>0.5</c:v>
                </c:pt>
                <c:pt idx="45">
                  <c:v>0.6</c:v>
                </c:pt>
                <c:pt idx="46">
                  <c:v>0.7</c:v>
                </c:pt>
                <c:pt idx="47">
                  <c:v>0.8</c:v>
                </c:pt>
                <c:pt idx="48">
                  <c:v>0.9</c:v>
                </c:pt>
                <c:pt idx="49">
                  <c:v>1</c:v>
                </c:pt>
                <c:pt idx="50">
                  <c:v>1.1000000000000001</c:v>
                </c:pt>
                <c:pt idx="51">
                  <c:v>1.2</c:v>
                </c:pt>
                <c:pt idx="52">
                  <c:v>1.3</c:v>
                </c:pt>
                <c:pt idx="53">
                  <c:v>1.4</c:v>
                </c:pt>
                <c:pt idx="54">
                  <c:v>1.5</c:v>
                </c:pt>
                <c:pt idx="55">
                  <c:v>1.6</c:v>
                </c:pt>
                <c:pt idx="56">
                  <c:v>1.7</c:v>
                </c:pt>
                <c:pt idx="57">
                  <c:v>1.8</c:v>
                </c:pt>
                <c:pt idx="58">
                  <c:v>1.9</c:v>
                </c:pt>
                <c:pt idx="59">
                  <c:v>2</c:v>
                </c:pt>
                <c:pt idx="60">
                  <c:v>2.1</c:v>
                </c:pt>
                <c:pt idx="61">
                  <c:v>2.2000000000000002</c:v>
                </c:pt>
                <c:pt idx="62">
                  <c:v>2.2999999999999998</c:v>
                </c:pt>
                <c:pt idx="63">
                  <c:v>2.4</c:v>
                </c:pt>
                <c:pt idx="64">
                  <c:v>2.5000000000000102</c:v>
                </c:pt>
                <c:pt idx="65">
                  <c:v>2.6</c:v>
                </c:pt>
                <c:pt idx="66">
                  <c:v>2.7</c:v>
                </c:pt>
                <c:pt idx="67">
                  <c:v>2.80000000000001</c:v>
                </c:pt>
                <c:pt idx="68">
                  <c:v>2.9000000000000101</c:v>
                </c:pt>
                <c:pt idx="69">
                  <c:v>3.0000000000000102</c:v>
                </c:pt>
                <c:pt idx="70">
                  <c:v>3.1</c:v>
                </c:pt>
                <c:pt idx="71">
                  <c:v>3.2000000000000099</c:v>
                </c:pt>
                <c:pt idx="72">
                  <c:v>3.30000000000001</c:v>
                </c:pt>
                <c:pt idx="73">
                  <c:v>3.4000000000000101</c:v>
                </c:pt>
                <c:pt idx="74">
                  <c:v>3.5000000000000102</c:v>
                </c:pt>
                <c:pt idx="75">
                  <c:v>3.6000000000000099</c:v>
                </c:pt>
                <c:pt idx="76">
                  <c:v>3.7000000000000099</c:v>
                </c:pt>
                <c:pt idx="77">
                  <c:v>3.80000000000001</c:v>
                </c:pt>
                <c:pt idx="78">
                  <c:v>3.9000000000000101</c:v>
                </c:pt>
                <c:pt idx="79">
                  <c:v>4.0000000000000098</c:v>
                </c:pt>
                <c:pt idx="80">
                  <c:v>4.1000000000000103</c:v>
                </c:pt>
                <c:pt idx="81">
                  <c:v>4.2000000000000099</c:v>
                </c:pt>
                <c:pt idx="82">
                  <c:v>4.3000000000000096</c:v>
                </c:pt>
                <c:pt idx="83">
                  <c:v>4.4000000000000101</c:v>
                </c:pt>
                <c:pt idx="84">
                  <c:v>4.5000000000000098</c:v>
                </c:pt>
                <c:pt idx="85">
                  <c:v>4.6000000000000103</c:v>
                </c:pt>
                <c:pt idx="86">
                  <c:v>4.7000000000000099</c:v>
                </c:pt>
                <c:pt idx="87">
                  <c:v>4.8000000000000096</c:v>
                </c:pt>
                <c:pt idx="88">
                  <c:v>4.9000000000000101</c:v>
                </c:pt>
                <c:pt idx="89">
                  <c:v>5.0000000000000098</c:v>
                </c:pt>
                <c:pt idx="90">
                  <c:v>5.1000000000000103</c:v>
                </c:pt>
                <c:pt idx="91">
                  <c:v>5.2000000000000099</c:v>
                </c:pt>
                <c:pt idx="92">
                  <c:v>5.3000000000000096</c:v>
                </c:pt>
                <c:pt idx="93">
                  <c:v>5.4000000000000101</c:v>
                </c:pt>
                <c:pt idx="94">
                  <c:v>5.5000000000000098</c:v>
                </c:pt>
                <c:pt idx="95">
                  <c:v>5.6000000000000103</c:v>
                </c:pt>
                <c:pt idx="96">
                  <c:v>5.7000000000000099</c:v>
                </c:pt>
                <c:pt idx="97">
                  <c:v>5.8000000000000096</c:v>
                </c:pt>
                <c:pt idx="98">
                  <c:v>5.9000000000000101</c:v>
                </c:pt>
                <c:pt idx="99">
                  <c:v>6.0000000000000098</c:v>
                </c:pt>
                <c:pt idx="100">
                  <c:v>6.1000000000000103</c:v>
                </c:pt>
                <c:pt idx="101">
                  <c:v>6.2000000000000099</c:v>
                </c:pt>
                <c:pt idx="102">
                  <c:v>6.3000000000000096</c:v>
                </c:pt>
                <c:pt idx="103">
                  <c:v>6.4000000000000101</c:v>
                </c:pt>
                <c:pt idx="104">
                  <c:v>6.5000000000000098</c:v>
                </c:pt>
                <c:pt idx="105">
                  <c:v>6.6000000000000103</c:v>
                </c:pt>
                <c:pt idx="106">
                  <c:v>6.7000000000000099</c:v>
                </c:pt>
                <c:pt idx="107">
                  <c:v>6.8000000000000096</c:v>
                </c:pt>
                <c:pt idx="108">
                  <c:v>6.9000000000000101</c:v>
                </c:pt>
                <c:pt idx="109">
                  <c:v>7.0000000000000098</c:v>
                </c:pt>
              </c:numCache>
            </c:numRef>
          </c:xVal>
          <c:yVal>
            <c:numRef>
              <c:f>'Unit Normal'!$B$4:$B$113</c:f>
              <c:numCache>
                <c:formatCode>General</c:formatCode>
                <c:ptCount val="110"/>
                <c:pt idx="0">
                  <c:v>1.9865547139277272E-4</c:v>
                </c:pt>
                <c:pt idx="1">
                  <c:v>2.9194692579146027E-4</c:v>
                </c:pt>
                <c:pt idx="2">
                  <c:v>4.2478027055075143E-4</c:v>
                </c:pt>
                <c:pt idx="3">
                  <c:v>6.119019301137719E-4</c:v>
                </c:pt>
                <c:pt idx="4">
                  <c:v>8.7268269504576015E-4</c:v>
                </c:pt>
                <c:pt idx="5">
                  <c:v>1.2322191684730199E-3</c:v>
                </c:pt>
                <c:pt idx="6">
                  <c:v>1.7225689390536812E-3</c:v>
                </c:pt>
                <c:pt idx="7">
                  <c:v>2.3840882014648404E-3</c:v>
                </c:pt>
                <c:pt idx="8">
                  <c:v>3.2668190561999182E-3</c:v>
                </c:pt>
                <c:pt idx="9">
                  <c:v>4.4318484119380075E-3</c:v>
                </c:pt>
                <c:pt idx="10">
                  <c:v>5.9525324197758538E-3</c:v>
                </c:pt>
                <c:pt idx="11">
                  <c:v>7.9154515829799686E-3</c:v>
                </c:pt>
                <c:pt idx="12">
                  <c:v>1.0420934814422592E-2</c:v>
                </c:pt>
                <c:pt idx="13">
                  <c:v>1.3582969233685613E-2</c:v>
                </c:pt>
                <c:pt idx="14">
                  <c:v>1.752830049356854E-2</c:v>
                </c:pt>
                <c:pt idx="15">
                  <c:v>2.2394530294842899E-2</c:v>
                </c:pt>
                <c:pt idx="16">
                  <c:v>2.8327037741601186E-2</c:v>
                </c:pt>
                <c:pt idx="17">
                  <c:v>3.5474592846231424E-2</c:v>
                </c:pt>
                <c:pt idx="18">
                  <c:v>4.3983595980427191E-2</c:v>
                </c:pt>
                <c:pt idx="19">
                  <c:v>5.3990966513188063E-2</c:v>
                </c:pt>
                <c:pt idx="20">
                  <c:v>6.5615814774676595E-2</c:v>
                </c:pt>
                <c:pt idx="21">
                  <c:v>7.8950158300894149E-2</c:v>
                </c:pt>
                <c:pt idx="22">
                  <c:v>9.4049077376886947E-2</c:v>
                </c:pt>
                <c:pt idx="23">
                  <c:v>0.11092083467945554</c:v>
                </c:pt>
                <c:pt idx="24">
                  <c:v>0.12951759566589174</c:v>
                </c:pt>
                <c:pt idx="25">
                  <c:v>0.14972746563574488</c:v>
                </c:pt>
                <c:pt idx="26">
                  <c:v>0.17136859204780736</c:v>
                </c:pt>
                <c:pt idx="27">
                  <c:v>0.19418605498321295</c:v>
                </c:pt>
                <c:pt idx="28">
                  <c:v>0.21785217703255053</c:v>
                </c:pt>
                <c:pt idx="29">
                  <c:v>0.24197072451914337</c:v>
                </c:pt>
                <c:pt idx="30">
                  <c:v>0.26608524989875482</c:v>
                </c:pt>
                <c:pt idx="31">
                  <c:v>0.28969155276148273</c:v>
                </c:pt>
                <c:pt idx="32">
                  <c:v>0.31225393336676127</c:v>
                </c:pt>
                <c:pt idx="33">
                  <c:v>0.33322460289179967</c:v>
                </c:pt>
                <c:pt idx="34">
                  <c:v>0.35206532676429952</c:v>
                </c:pt>
                <c:pt idx="35">
                  <c:v>0.36827014030332333</c:v>
                </c:pt>
                <c:pt idx="36">
                  <c:v>0.38138781546052414</c:v>
                </c:pt>
                <c:pt idx="37">
                  <c:v>0.39104269397545588</c:v>
                </c:pt>
                <c:pt idx="38">
                  <c:v>0.39695254747701181</c:v>
                </c:pt>
                <c:pt idx="39">
                  <c:v>0.3989422804014327</c:v>
                </c:pt>
                <c:pt idx="40">
                  <c:v>0.39695254747701181</c:v>
                </c:pt>
                <c:pt idx="41">
                  <c:v>0.39104269397545588</c:v>
                </c:pt>
                <c:pt idx="42">
                  <c:v>0.38138781546052414</c:v>
                </c:pt>
                <c:pt idx="43">
                  <c:v>0.36827014030332333</c:v>
                </c:pt>
                <c:pt idx="44">
                  <c:v>0.35206532676429952</c:v>
                </c:pt>
                <c:pt idx="45">
                  <c:v>0.33322460289179967</c:v>
                </c:pt>
                <c:pt idx="46">
                  <c:v>0.31225393336676127</c:v>
                </c:pt>
                <c:pt idx="47">
                  <c:v>0.28969155276148273</c:v>
                </c:pt>
                <c:pt idx="48">
                  <c:v>0.26608524989875482</c:v>
                </c:pt>
                <c:pt idx="49">
                  <c:v>0.24197072451914337</c:v>
                </c:pt>
                <c:pt idx="50">
                  <c:v>0.21785217703255053</c:v>
                </c:pt>
                <c:pt idx="51">
                  <c:v>0.19418605498321295</c:v>
                </c:pt>
                <c:pt idx="52">
                  <c:v>0.17136859204780736</c:v>
                </c:pt>
                <c:pt idx="53">
                  <c:v>0.14972746563574488</c:v>
                </c:pt>
                <c:pt idx="54">
                  <c:v>0.12951759566589174</c:v>
                </c:pt>
                <c:pt idx="55">
                  <c:v>0.11092083467945554</c:v>
                </c:pt>
                <c:pt idx="56">
                  <c:v>9.4049077376886947E-2</c:v>
                </c:pt>
                <c:pt idx="57">
                  <c:v>7.8950158300894149E-2</c:v>
                </c:pt>
                <c:pt idx="58">
                  <c:v>6.5615814774676595E-2</c:v>
                </c:pt>
                <c:pt idx="59">
                  <c:v>5.3990966513188063E-2</c:v>
                </c:pt>
                <c:pt idx="60">
                  <c:v>4.3983595980427191E-2</c:v>
                </c:pt>
                <c:pt idx="61">
                  <c:v>3.5474592846231424E-2</c:v>
                </c:pt>
                <c:pt idx="62">
                  <c:v>2.8327037741601186E-2</c:v>
                </c:pt>
                <c:pt idx="63">
                  <c:v>2.2394530294842899E-2</c:v>
                </c:pt>
                <c:pt idx="64">
                  <c:v>1.7528300493568086E-2</c:v>
                </c:pt>
                <c:pt idx="65">
                  <c:v>1.3582969233685613E-2</c:v>
                </c:pt>
                <c:pt idx="66">
                  <c:v>1.0420934814422592E-2</c:v>
                </c:pt>
                <c:pt idx="67">
                  <c:v>7.915451582979743E-3</c:v>
                </c:pt>
                <c:pt idx="68">
                  <c:v>5.9525324197756795E-3</c:v>
                </c:pt>
                <c:pt idx="69">
                  <c:v>4.431848411937874E-3</c:v>
                </c:pt>
                <c:pt idx="70">
                  <c:v>3.2668190561999182E-3</c:v>
                </c:pt>
                <c:pt idx="71">
                  <c:v>2.3840882014647662E-3</c:v>
                </c:pt>
                <c:pt idx="72">
                  <c:v>1.7225689390536229E-3</c:v>
                </c:pt>
                <c:pt idx="73">
                  <c:v>1.2322191684729772E-3</c:v>
                </c:pt>
                <c:pt idx="74">
                  <c:v>8.7268269504572915E-4</c:v>
                </c:pt>
                <c:pt idx="75">
                  <c:v>6.1190193011375076E-4</c:v>
                </c:pt>
                <c:pt idx="76">
                  <c:v>4.2478027055073593E-4</c:v>
                </c:pt>
                <c:pt idx="77">
                  <c:v>2.919469257914491E-4</c:v>
                </c:pt>
                <c:pt idx="78">
                  <c:v>1.9865547139276475E-4</c:v>
                </c:pt>
                <c:pt idx="79">
                  <c:v>1.3383022576488014E-4</c:v>
                </c:pt>
                <c:pt idx="80">
                  <c:v>8.926165717712912E-5</c:v>
                </c:pt>
                <c:pt idx="81">
                  <c:v>5.8943067756537443E-5</c:v>
                </c:pt>
                <c:pt idx="82">
                  <c:v>3.853519674208549E-5</c:v>
                </c:pt>
                <c:pt idx="83">
                  <c:v>2.4942471290052468E-5</c:v>
                </c:pt>
                <c:pt idx="84">
                  <c:v>1.5983741106904766E-5</c:v>
                </c:pt>
                <c:pt idx="85">
                  <c:v>1.0140852065486255E-5</c:v>
                </c:pt>
                <c:pt idx="86">
                  <c:v>6.369825178866807E-6</c:v>
                </c:pt>
                <c:pt idx="87">
                  <c:v>3.9612990910318923E-6</c:v>
                </c:pt>
                <c:pt idx="88">
                  <c:v>2.4389607458932395E-6</c:v>
                </c:pt>
                <c:pt idx="89">
                  <c:v>1.4867195147342238E-6</c:v>
                </c:pt>
                <c:pt idx="90">
                  <c:v>8.9724351623828588E-7</c:v>
                </c:pt>
                <c:pt idx="91">
                  <c:v>5.3610353446973477E-7</c:v>
                </c:pt>
                <c:pt idx="92">
                  <c:v>3.1713492167158123E-7</c:v>
                </c:pt>
                <c:pt idx="93">
                  <c:v>1.8573618445551907E-7</c:v>
                </c:pt>
                <c:pt idx="94">
                  <c:v>1.0769760042542703E-7</c:v>
                </c:pt>
                <c:pt idx="95">
                  <c:v>6.1826205001654827E-8</c:v>
                </c:pt>
                <c:pt idx="96">
                  <c:v>3.5139550948202342E-8</c:v>
                </c:pt>
                <c:pt idx="97">
                  <c:v>1.9773196406243547E-8</c:v>
                </c:pt>
                <c:pt idx="98">
                  <c:v>1.1015763624681683E-8</c:v>
                </c:pt>
                <c:pt idx="99">
                  <c:v>6.0758828498229403E-9</c:v>
                </c:pt>
                <c:pt idx="100">
                  <c:v>3.3178842435470812E-9</c:v>
                </c:pt>
                <c:pt idx="101">
                  <c:v>1.7937839079639713E-9</c:v>
                </c:pt>
                <c:pt idx="102">
                  <c:v>9.6014333703117552E-10</c:v>
                </c:pt>
                <c:pt idx="103">
                  <c:v>5.0881402816447307E-10</c:v>
                </c:pt>
                <c:pt idx="104">
                  <c:v>2.6695566147626813E-10</c:v>
                </c:pt>
                <c:pt idx="105">
                  <c:v>1.3866799941652187E-10</c:v>
                </c:pt>
                <c:pt idx="106">
                  <c:v>7.1313281239955943E-11</c:v>
                </c:pt>
                <c:pt idx="107">
                  <c:v>3.6309615017915555E-11</c:v>
                </c:pt>
                <c:pt idx="108">
                  <c:v>1.8303322170154479E-11</c:v>
                </c:pt>
                <c:pt idx="109">
                  <c:v>9.1347204083639765E-12</c:v>
                </c:pt>
              </c:numCache>
            </c:numRef>
          </c:yVal>
          <c:smooth val="1"/>
        </c:ser>
        <c:ser>
          <c:idx val="2"/>
          <c:order val="1"/>
          <c:tx>
            <c:v>c0</c:v>
          </c:tx>
          <c:marker>
            <c:symbol val="none"/>
          </c:marker>
          <c:dPt>
            <c:idx val="1"/>
            <c:bubble3D val="0"/>
            <c:spPr>
              <a:ln w="12700">
                <a:solidFill>
                  <a:schemeClr val="accent1"/>
                </a:solidFill>
              </a:ln>
            </c:spPr>
          </c:dPt>
          <c:xVal>
            <c:numRef>
              <c:f>'Unit Normal'!$Q$24:$R$24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'Unit Normal'!$S$24:$T$24</c:f>
              <c:numCache>
                <c:formatCode>General</c:formatCode>
                <c:ptCount val="2"/>
                <c:pt idx="0">
                  <c:v>0</c:v>
                </c:pt>
                <c:pt idx="1">
                  <c:v>0.4</c:v>
                </c:pt>
              </c:numCache>
            </c:numRef>
          </c:yVal>
          <c:smooth val="1"/>
        </c:ser>
        <c:ser>
          <c:idx val="1"/>
          <c:order val="2"/>
          <c:spPr>
            <a:ln w="19050"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'Unit Normal'!$Q$25:$R$25</c:f>
              <c:numCache>
                <c:formatCode>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'Unit Normal'!$S$25:$T$25</c:f>
              <c:numCache>
                <c:formatCode>General</c:formatCode>
                <c:ptCount val="2"/>
                <c:pt idx="0">
                  <c:v>0</c:v>
                </c:pt>
                <c:pt idx="1">
                  <c:v>0.24</c:v>
                </c:pt>
              </c:numCache>
            </c:numRef>
          </c:yVal>
          <c:smooth val="1"/>
        </c:ser>
        <c:ser>
          <c:idx val="3"/>
          <c:order val="3"/>
          <c:spPr>
            <a:ln w="19050"/>
          </c:spPr>
          <c:marker>
            <c:symbol val="none"/>
          </c:marker>
          <c:xVal>
            <c:numRef>
              <c:f>'Unit Normal'!$Q$22:$R$22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xVal>
          <c:yVal>
            <c:numRef>
              <c:f>'Unit Normal'!$S$22:$T$22</c:f>
              <c:numCache>
                <c:formatCode>General</c:formatCode>
                <c:ptCount val="2"/>
                <c:pt idx="0">
                  <c:v>0</c:v>
                </c:pt>
                <c:pt idx="1">
                  <c:v>0.05</c:v>
                </c:pt>
              </c:numCache>
            </c:numRef>
          </c:yVal>
          <c:smooth val="1"/>
        </c:ser>
        <c:ser>
          <c:idx val="4"/>
          <c:order val="4"/>
          <c:spPr>
            <a:ln w="19050"/>
          </c:spPr>
          <c:marker>
            <c:symbol val="none"/>
          </c:marker>
          <c:xVal>
            <c:numRef>
              <c:f>'Unit Normal'!$Q$23:$R$23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'Unit Normal'!$S$23:$T$23</c:f>
              <c:numCache>
                <c:formatCode>General</c:formatCode>
                <c:ptCount val="2"/>
                <c:pt idx="0">
                  <c:v>0</c:v>
                </c:pt>
                <c:pt idx="1">
                  <c:v>0.24</c:v>
                </c:pt>
              </c:numCache>
            </c:numRef>
          </c:yVal>
          <c:smooth val="1"/>
        </c:ser>
        <c:ser>
          <c:idx val="5"/>
          <c:order val="5"/>
          <c:spPr>
            <a:ln w="19050"/>
          </c:spPr>
          <c:marker>
            <c:symbol val="none"/>
          </c:marker>
          <c:xVal>
            <c:numRef>
              <c:f>'Unit Normal'!$Q$26:$R$26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'Unit Normal'!$S$26:$T$26</c:f>
              <c:numCache>
                <c:formatCode>General</c:formatCode>
                <c:ptCount val="2"/>
                <c:pt idx="0">
                  <c:v>0</c:v>
                </c:pt>
                <c:pt idx="1">
                  <c:v>0.05</c:v>
                </c:pt>
              </c:numCache>
            </c:numRef>
          </c:yVal>
          <c:smooth val="1"/>
        </c:ser>
        <c:ser>
          <c:idx val="6"/>
          <c:order val="6"/>
          <c:tx>
            <c:v>c-3</c:v>
          </c:tx>
          <c:marker>
            <c:symbol val="none"/>
          </c:marker>
          <c:xVal>
            <c:numRef>
              <c:f>'Unit Normal'!$Q$21:$R$21</c:f>
              <c:numCache>
                <c:formatCode>General</c:formatCode>
                <c:ptCount val="2"/>
                <c:pt idx="0">
                  <c:v>-3</c:v>
                </c:pt>
                <c:pt idx="1">
                  <c:v>-3</c:v>
                </c:pt>
              </c:numCache>
            </c:numRef>
          </c:xVal>
          <c:yVal>
            <c:numRef>
              <c:f>'Unit Normal'!$S$21:$T$21</c:f>
              <c:numCache>
                <c:formatCode>General</c:formatCode>
                <c:ptCount val="2"/>
                <c:pt idx="0">
                  <c:v>0</c:v>
                </c:pt>
                <c:pt idx="1">
                  <c:v>0.02</c:v>
                </c:pt>
              </c:numCache>
            </c:numRef>
          </c:yVal>
          <c:smooth val="1"/>
        </c:ser>
        <c:ser>
          <c:idx val="7"/>
          <c:order val="7"/>
          <c:tx>
            <c:v>c3</c:v>
          </c:tx>
          <c:marker>
            <c:symbol val="none"/>
          </c:marker>
          <c:xVal>
            <c:numRef>
              <c:f>'Unit Normal'!$Q$27:$R$27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'Unit Normal'!$S$27:$T$27</c:f>
              <c:numCache>
                <c:formatCode>General</c:formatCode>
                <c:ptCount val="2"/>
                <c:pt idx="0">
                  <c:v>0</c:v>
                </c:pt>
                <c:pt idx="1">
                  <c:v>0.02</c:v>
                </c:pt>
              </c:numCache>
            </c:numRef>
          </c:yVal>
          <c:smooth val="1"/>
        </c:ser>
        <c:ser>
          <c:idx val="8"/>
          <c:order val="8"/>
          <c:tx>
            <c:v>shade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1"/>
            <c:val val="100"/>
            <c:spPr>
              <a:ln w="53975">
                <a:solidFill>
                  <a:schemeClr val="accent1">
                    <a:lumMod val="20000"/>
                    <a:lumOff val="80000"/>
                  </a:schemeClr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ln>
                <a:noFill/>
              </a:ln>
            </c:spPr>
          </c:errBars>
          <c:xVal>
            <c:numRef>
              <c:f>'Unit Normal'!$A$23:$A$33</c:f>
              <c:numCache>
                <c:formatCode>General</c:formatCode>
                <c:ptCount val="1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-1.1000000000000001</c:v>
                </c:pt>
                <c:pt idx="10">
                  <c:v>-1</c:v>
                </c:pt>
              </c:numCache>
            </c:numRef>
          </c:xVal>
          <c:yVal>
            <c:numRef>
              <c:f>'Unit Normal'!$D$23:$D$33</c:f>
              <c:numCache>
                <c:formatCode>General</c:formatCode>
                <c:ptCount val="11"/>
                <c:pt idx="0">
                  <c:v>5.3990966513188063E-2</c:v>
                </c:pt>
                <c:pt idx="1">
                  <c:v>6.5615814774676595E-2</c:v>
                </c:pt>
                <c:pt idx="2">
                  <c:v>7.8950158300894149E-2</c:v>
                </c:pt>
                <c:pt idx="3">
                  <c:v>9.4049077376886947E-2</c:v>
                </c:pt>
                <c:pt idx="4">
                  <c:v>0.11092083467945554</c:v>
                </c:pt>
                <c:pt idx="5">
                  <c:v>0.12951759566589174</c:v>
                </c:pt>
                <c:pt idx="6">
                  <c:v>0.14972746563574488</c:v>
                </c:pt>
                <c:pt idx="7">
                  <c:v>0.17136859204780736</c:v>
                </c:pt>
                <c:pt idx="8">
                  <c:v>0.19418605498321295</c:v>
                </c:pt>
                <c:pt idx="9">
                  <c:v>0.21785217703255053</c:v>
                </c:pt>
                <c:pt idx="10">
                  <c:v>0.24197072451914337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293312"/>
        <c:axId val="127307776"/>
      </c:scatterChart>
      <c:valAx>
        <c:axId val="127293312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Strength of Evidence (</a:t>
                </a:r>
                <a:r>
                  <a:rPr lang="el-GR" sz="1200"/>
                  <a:t>σ</a:t>
                </a:r>
                <a:r>
                  <a:rPr lang="en-US" sz="1200"/>
                  <a:t>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27307776"/>
        <c:crosses val="autoZero"/>
        <c:crossBetween val="midCat"/>
        <c:majorUnit val="1"/>
      </c:valAx>
      <c:valAx>
        <c:axId val="127307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7293312"/>
        <c:crossesAt val="-4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'Unit Normal'!$A$4:$A$113</c:f>
              <c:numCache>
                <c:formatCode>General</c:formatCode>
                <c:ptCount val="110"/>
                <c:pt idx="0">
                  <c:v>-3.9</c:v>
                </c:pt>
                <c:pt idx="1">
                  <c:v>-3.8</c:v>
                </c:pt>
                <c:pt idx="2">
                  <c:v>-3.7</c:v>
                </c:pt>
                <c:pt idx="3">
                  <c:v>-3.6</c:v>
                </c:pt>
                <c:pt idx="4">
                  <c:v>-3.5</c:v>
                </c:pt>
                <c:pt idx="5">
                  <c:v>-3.4</c:v>
                </c:pt>
                <c:pt idx="6">
                  <c:v>-3.3</c:v>
                </c:pt>
                <c:pt idx="7">
                  <c:v>-3.2</c:v>
                </c:pt>
                <c:pt idx="8">
                  <c:v>-3.1</c:v>
                </c:pt>
                <c:pt idx="9">
                  <c:v>-3</c:v>
                </c:pt>
                <c:pt idx="10">
                  <c:v>-2.9</c:v>
                </c:pt>
                <c:pt idx="11">
                  <c:v>-2.8</c:v>
                </c:pt>
                <c:pt idx="12">
                  <c:v>-2.7</c:v>
                </c:pt>
                <c:pt idx="13">
                  <c:v>-2.6</c:v>
                </c:pt>
                <c:pt idx="14">
                  <c:v>-2.5</c:v>
                </c:pt>
                <c:pt idx="15">
                  <c:v>-2.4</c:v>
                </c:pt>
                <c:pt idx="16">
                  <c:v>-2.2999999999999998</c:v>
                </c:pt>
                <c:pt idx="17">
                  <c:v>-2.2000000000000002</c:v>
                </c:pt>
                <c:pt idx="18">
                  <c:v>-2.1</c:v>
                </c:pt>
                <c:pt idx="19">
                  <c:v>-2</c:v>
                </c:pt>
                <c:pt idx="20">
                  <c:v>-1.9</c:v>
                </c:pt>
                <c:pt idx="21">
                  <c:v>-1.8</c:v>
                </c:pt>
                <c:pt idx="22">
                  <c:v>-1.7</c:v>
                </c:pt>
                <c:pt idx="23">
                  <c:v>-1.6</c:v>
                </c:pt>
                <c:pt idx="24">
                  <c:v>-1.5</c:v>
                </c:pt>
                <c:pt idx="25">
                  <c:v>-1.4</c:v>
                </c:pt>
                <c:pt idx="26">
                  <c:v>-1.3</c:v>
                </c:pt>
                <c:pt idx="27">
                  <c:v>-1.2</c:v>
                </c:pt>
                <c:pt idx="28">
                  <c:v>-1.1000000000000001</c:v>
                </c:pt>
                <c:pt idx="29">
                  <c:v>-1</c:v>
                </c:pt>
                <c:pt idx="30">
                  <c:v>-0.9</c:v>
                </c:pt>
                <c:pt idx="31">
                  <c:v>-0.8</c:v>
                </c:pt>
                <c:pt idx="32">
                  <c:v>-0.7</c:v>
                </c:pt>
                <c:pt idx="33">
                  <c:v>-0.6</c:v>
                </c:pt>
                <c:pt idx="34">
                  <c:v>-0.5</c:v>
                </c:pt>
                <c:pt idx="35">
                  <c:v>-0.4</c:v>
                </c:pt>
                <c:pt idx="36">
                  <c:v>-0.3</c:v>
                </c:pt>
                <c:pt idx="37">
                  <c:v>-0.2</c:v>
                </c:pt>
                <c:pt idx="38">
                  <c:v>-0.1</c:v>
                </c:pt>
                <c:pt idx="39">
                  <c:v>0</c:v>
                </c:pt>
                <c:pt idx="40">
                  <c:v>0.1</c:v>
                </c:pt>
                <c:pt idx="41">
                  <c:v>0.2</c:v>
                </c:pt>
                <c:pt idx="42">
                  <c:v>0.3</c:v>
                </c:pt>
                <c:pt idx="43">
                  <c:v>0.4</c:v>
                </c:pt>
                <c:pt idx="44">
                  <c:v>0.5</c:v>
                </c:pt>
                <c:pt idx="45">
                  <c:v>0.6</c:v>
                </c:pt>
                <c:pt idx="46">
                  <c:v>0.7</c:v>
                </c:pt>
                <c:pt idx="47">
                  <c:v>0.8</c:v>
                </c:pt>
                <c:pt idx="48">
                  <c:v>0.9</c:v>
                </c:pt>
                <c:pt idx="49">
                  <c:v>1</c:v>
                </c:pt>
                <c:pt idx="50">
                  <c:v>1.1000000000000001</c:v>
                </c:pt>
                <c:pt idx="51">
                  <c:v>1.2</c:v>
                </c:pt>
                <c:pt idx="52">
                  <c:v>1.3</c:v>
                </c:pt>
                <c:pt idx="53">
                  <c:v>1.4</c:v>
                </c:pt>
                <c:pt idx="54">
                  <c:v>1.5</c:v>
                </c:pt>
                <c:pt idx="55">
                  <c:v>1.6</c:v>
                </c:pt>
                <c:pt idx="56">
                  <c:v>1.7</c:v>
                </c:pt>
                <c:pt idx="57">
                  <c:v>1.8</c:v>
                </c:pt>
                <c:pt idx="58">
                  <c:v>1.9</c:v>
                </c:pt>
                <c:pt idx="59">
                  <c:v>2</c:v>
                </c:pt>
                <c:pt idx="60">
                  <c:v>2.1</c:v>
                </c:pt>
                <c:pt idx="61">
                  <c:v>2.2000000000000002</c:v>
                </c:pt>
                <c:pt idx="62">
                  <c:v>2.2999999999999998</c:v>
                </c:pt>
                <c:pt idx="63">
                  <c:v>2.4</c:v>
                </c:pt>
                <c:pt idx="64">
                  <c:v>2.5000000000000102</c:v>
                </c:pt>
                <c:pt idx="65">
                  <c:v>2.6</c:v>
                </c:pt>
                <c:pt idx="66">
                  <c:v>2.7</c:v>
                </c:pt>
                <c:pt idx="67">
                  <c:v>2.80000000000001</c:v>
                </c:pt>
                <c:pt idx="68">
                  <c:v>2.9000000000000101</c:v>
                </c:pt>
                <c:pt idx="69">
                  <c:v>3.0000000000000102</c:v>
                </c:pt>
                <c:pt idx="70">
                  <c:v>3.1</c:v>
                </c:pt>
                <c:pt idx="71">
                  <c:v>3.2000000000000099</c:v>
                </c:pt>
                <c:pt idx="72">
                  <c:v>3.30000000000001</c:v>
                </c:pt>
                <c:pt idx="73">
                  <c:v>3.4000000000000101</c:v>
                </c:pt>
                <c:pt idx="74">
                  <c:v>3.5000000000000102</c:v>
                </c:pt>
                <c:pt idx="75">
                  <c:v>3.6000000000000099</c:v>
                </c:pt>
                <c:pt idx="76">
                  <c:v>3.7000000000000099</c:v>
                </c:pt>
                <c:pt idx="77">
                  <c:v>3.80000000000001</c:v>
                </c:pt>
                <c:pt idx="78">
                  <c:v>3.9000000000000101</c:v>
                </c:pt>
                <c:pt idx="79">
                  <c:v>4.0000000000000098</c:v>
                </c:pt>
                <c:pt idx="80">
                  <c:v>4.1000000000000103</c:v>
                </c:pt>
                <c:pt idx="81">
                  <c:v>4.2000000000000099</c:v>
                </c:pt>
                <c:pt idx="82">
                  <c:v>4.3000000000000096</c:v>
                </c:pt>
                <c:pt idx="83">
                  <c:v>4.4000000000000101</c:v>
                </c:pt>
                <c:pt idx="84">
                  <c:v>4.5000000000000098</c:v>
                </c:pt>
                <c:pt idx="85">
                  <c:v>4.6000000000000103</c:v>
                </c:pt>
                <c:pt idx="86">
                  <c:v>4.7000000000000099</c:v>
                </c:pt>
                <c:pt idx="87">
                  <c:v>4.8000000000000096</c:v>
                </c:pt>
                <c:pt idx="88">
                  <c:v>4.9000000000000101</c:v>
                </c:pt>
                <c:pt idx="89">
                  <c:v>5.0000000000000098</c:v>
                </c:pt>
                <c:pt idx="90">
                  <c:v>5.1000000000000103</c:v>
                </c:pt>
                <c:pt idx="91">
                  <c:v>5.2000000000000099</c:v>
                </c:pt>
                <c:pt idx="92">
                  <c:v>5.3000000000000096</c:v>
                </c:pt>
                <c:pt idx="93">
                  <c:v>5.4000000000000101</c:v>
                </c:pt>
                <c:pt idx="94">
                  <c:v>5.5000000000000098</c:v>
                </c:pt>
                <c:pt idx="95">
                  <c:v>5.6000000000000103</c:v>
                </c:pt>
                <c:pt idx="96">
                  <c:v>5.7000000000000099</c:v>
                </c:pt>
                <c:pt idx="97">
                  <c:v>5.8000000000000096</c:v>
                </c:pt>
                <c:pt idx="98">
                  <c:v>5.9000000000000101</c:v>
                </c:pt>
                <c:pt idx="99">
                  <c:v>6.0000000000000098</c:v>
                </c:pt>
                <c:pt idx="100">
                  <c:v>6.1000000000000103</c:v>
                </c:pt>
                <c:pt idx="101">
                  <c:v>6.2000000000000099</c:v>
                </c:pt>
                <c:pt idx="102">
                  <c:v>6.3000000000000096</c:v>
                </c:pt>
                <c:pt idx="103">
                  <c:v>6.4000000000000101</c:v>
                </c:pt>
                <c:pt idx="104">
                  <c:v>6.5000000000000098</c:v>
                </c:pt>
                <c:pt idx="105">
                  <c:v>6.6000000000000103</c:v>
                </c:pt>
                <c:pt idx="106">
                  <c:v>6.7000000000000099</c:v>
                </c:pt>
                <c:pt idx="107">
                  <c:v>6.8000000000000096</c:v>
                </c:pt>
                <c:pt idx="108">
                  <c:v>6.9000000000000101</c:v>
                </c:pt>
                <c:pt idx="109">
                  <c:v>7.0000000000000098</c:v>
                </c:pt>
              </c:numCache>
            </c:numRef>
          </c:xVal>
          <c:yVal>
            <c:numRef>
              <c:f>'Unit Normal'!$B$4:$B$113</c:f>
              <c:numCache>
                <c:formatCode>General</c:formatCode>
                <c:ptCount val="110"/>
                <c:pt idx="0">
                  <c:v>1.9865547139277272E-4</c:v>
                </c:pt>
                <c:pt idx="1">
                  <c:v>2.9194692579146027E-4</c:v>
                </c:pt>
                <c:pt idx="2">
                  <c:v>4.2478027055075143E-4</c:v>
                </c:pt>
                <c:pt idx="3">
                  <c:v>6.119019301137719E-4</c:v>
                </c:pt>
                <c:pt idx="4">
                  <c:v>8.7268269504576015E-4</c:v>
                </c:pt>
                <c:pt idx="5">
                  <c:v>1.2322191684730199E-3</c:v>
                </c:pt>
                <c:pt idx="6">
                  <c:v>1.7225689390536812E-3</c:v>
                </c:pt>
                <c:pt idx="7">
                  <c:v>2.3840882014648404E-3</c:v>
                </c:pt>
                <c:pt idx="8">
                  <c:v>3.2668190561999182E-3</c:v>
                </c:pt>
                <c:pt idx="9">
                  <c:v>4.4318484119380075E-3</c:v>
                </c:pt>
                <c:pt idx="10">
                  <c:v>5.9525324197758538E-3</c:v>
                </c:pt>
                <c:pt idx="11">
                  <c:v>7.9154515829799686E-3</c:v>
                </c:pt>
                <c:pt idx="12">
                  <c:v>1.0420934814422592E-2</c:v>
                </c:pt>
                <c:pt idx="13">
                  <c:v>1.3582969233685613E-2</c:v>
                </c:pt>
                <c:pt idx="14">
                  <c:v>1.752830049356854E-2</c:v>
                </c:pt>
                <c:pt idx="15">
                  <c:v>2.2394530294842899E-2</c:v>
                </c:pt>
                <c:pt idx="16">
                  <c:v>2.8327037741601186E-2</c:v>
                </c:pt>
                <c:pt idx="17">
                  <c:v>3.5474592846231424E-2</c:v>
                </c:pt>
                <c:pt idx="18">
                  <c:v>4.3983595980427191E-2</c:v>
                </c:pt>
                <c:pt idx="19">
                  <c:v>5.3990966513188063E-2</c:v>
                </c:pt>
                <c:pt idx="20">
                  <c:v>6.5615814774676595E-2</c:v>
                </c:pt>
                <c:pt idx="21">
                  <c:v>7.8950158300894149E-2</c:v>
                </c:pt>
                <c:pt idx="22">
                  <c:v>9.4049077376886947E-2</c:v>
                </c:pt>
                <c:pt idx="23">
                  <c:v>0.11092083467945554</c:v>
                </c:pt>
                <c:pt idx="24">
                  <c:v>0.12951759566589174</c:v>
                </c:pt>
                <c:pt idx="25">
                  <c:v>0.14972746563574488</c:v>
                </c:pt>
                <c:pt idx="26">
                  <c:v>0.17136859204780736</c:v>
                </c:pt>
                <c:pt idx="27">
                  <c:v>0.19418605498321295</c:v>
                </c:pt>
                <c:pt idx="28">
                  <c:v>0.21785217703255053</c:v>
                </c:pt>
                <c:pt idx="29">
                  <c:v>0.24197072451914337</c:v>
                </c:pt>
                <c:pt idx="30">
                  <c:v>0.26608524989875482</c:v>
                </c:pt>
                <c:pt idx="31">
                  <c:v>0.28969155276148273</c:v>
                </c:pt>
                <c:pt idx="32">
                  <c:v>0.31225393336676127</c:v>
                </c:pt>
                <c:pt idx="33">
                  <c:v>0.33322460289179967</c:v>
                </c:pt>
                <c:pt idx="34">
                  <c:v>0.35206532676429952</c:v>
                </c:pt>
                <c:pt idx="35">
                  <c:v>0.36827014030332333</c:v>
                </c:pt>
                <c:pt idx="36">
                  <c:v>0.38138781546052414</c:v>
                </c:pt>
                <c:pt idx="37">
                  <c:v>0.39104269397545588</c:v>
                </c:pt>
                <c:pt idx="38">
                  <c:v>0.39695254747701181</c:v>
                </c:pt>
                <c:pt idx="39">
                  <c:v>0.3989422804014327</c:v>
                </c:pt>
                <c:pt idx="40">
                  <c:v>0.39695254747701181</c:v>
                </c:pt>
                <c:pt idx="41">
                  <c:v>0.39104269397545588</c:v>
                </c:pt>
                <c:pt idx="42">
                  <c:v>0.38138781546052414</c:v>
                </c:pt>
                <c:pt idx="43">
                  <c:v>0.36827014030332333</c:v>
                </c:pt>
                <c:pt idx="44">
                  <c:v>0.35206532676429952</c:v>
                </c:pt>
                <c:pt idx="45">
                  <c:v>0.33322460289179967</c:v>
                </c:pt>
                <c:pt idx="46">
                  <c:v>0.31225393336676127</c:v>
                </c:pt>
                <c:pt idx="47">
                  <c:v>0.28969155276148273</c:v>
                </c:pt>
                <c:pt idx="48">
                  <c:v>0.26608524989875482</c:v>
                </c:pt>
                <c:pt idx="49">
                  <c:v>0.24197072451914337</c:v>
                </c:pt>
                <c:pt idx="50">
                  <c:v>0.21785217703255053</c:v>
                </c:pt>
                <c:pt idx="51">
                  <c:v>0.19418605498321295</c:v>
                </c:pt>
                <c:pt idx="52">
                  <c:v>0.17136859204780736</c:v>
                </c:pt>
                <c:pt idx="53">
                  <c:v>0.14972746563574488</c:v>
                </c:pt>
                <c:pt idx="54">
                  <c:v>0.12951759566589174</c:v>
                </c:pt>
                <c:pt idx="55">
                  <c:v>0.11092083467945554</c:v>
                </c:pt>
                <c:pt idx="56">
                  <c:v>9.4049077376886947E-2</c:v>
                </c:pt>
                <c:pt idx="57">
                  <c:v>7.8950158300894149E-2</c:v>
                </c:pt>
                <c:pt idx="58">
                  <c:v>6.5615814774676595E-2</c:v>
                </c:pt>
                <c:pt idx="59">
                  <c:v>5.3990966513188063E-2</c:v>
                </c:pt>
                <c:pt idx="60">
                  <c:v>4.3983595980427191E-2</c:v>
                </c:pt>
                <c:pt idx="61">
                  <c:v>3.5474592846231424E-2</c:v>
                </c:pt>
                <c:pt idx="62">
                  <c:v>2.8327037741601186E-2</c:v>
                </c:pt>
                <c:pt idx="63">
                  <c:v>2.2394530294842899E-2</c:v>
                </c:pt>
                <c:pt idx="64">
                  <c:v>1.7528300493568086E-2</c:v>
                </c:pt>
                <c:pt idx="65">
                  <c:v>1.3582969233685613E-2</c:v>
                </c:pt>
                <c:pt idx="66">
                  <c:v>1.0420934814422592E-2</c:v>
                </c:pt>
                <c:pt idx="67">
                  <c:v>7.915451582979743E-3</c:v>
                </c:pt>
                <c:pt idx="68">
                  <c:v>5.9525324197756795E-3</c:v>
                </c:pt>
                <c:pt idx="69">
                  <c:v>4.431848411937874E-3</c:v>
                </c:pt>
                <c:pt idx="70">
                  <c:v>3.2668190561999182E-3</c:v>
                </c:pt>
                <c:pt idx="71">
                  <c:v>2.3840882014647662E-3</c:v>
                </c:pt>
                <c:pt idx="72">
                  <c:v>1.7225689390536229E-3</c:v>
                </c:pt>
                <c:pt idx="73">
                  <c:v>1.2322191684729772E-3</c:v>
                </c:pt>
                <c:pt idx="74">
                  <c:v>8.7268269504572915E-4</c:v>
                </c:pt>
                <c:pt idx="75">
                  <c:v>6.1190193011375076E-4</c:v>
                </c:pt>
                <c:pt idx="76">
                  <c:v>4.2478027055073593E-4</c:v>
                </c:pt>
                <c:pt idx="77">
                  <c:v>2.919469257914491E-4</c:v>
                </c:pt>
                <c:pt idx="78">
                  <c:v>1.9865547139276475E-4</c:v>
                </c:pt>
                <c:pt idx="79">
                  <c:v>1.3383022576488014E-4</c:v>
                </c:pt>
                <c:pt idx="80">
                  <c:v>8.926165717712912E-5</c:v>
                </c:pt>
                <c:pt idx="81">
                  <c:v>5.8943067756537443E-5</c:v>
                </c:pt>
                <c:pt idx="82">
                  <c:v>3.853519674208549E-5</c:v>
                </c:pt>
                <c:pt idx="83">
                  <c:v>2.4942471290052468E-5</c:v>
                </c:pt>
                <c:pt idx="84">
                  <c:v>1.5983741106904766E-5</c:v>
                </c:pt>
                <c:pt idx="85">
                  <c:v>1.0140852065486255E-5</c:v>
                </c:pt>
                <c:pt idx="86">
                  <c:v>6.369825178866807E-6</c:v>
                </c:pt>
                <c:pt idx="87">
                  <c:v>3.9612990910318923E-6</c:v>
                </c:pt>
                <c:pt idx="88">
                  <c:v>2.4389607458932395E-6</c:v>
                </c:pt>
                <c:pt idx="89">
                  <c:v>1.4867195147342238E-6</c:v>
                </c:pt>
                <c:pt idx="90">
                  <c:v>8.9724351623828588E-7</c:v>
                </c:pt>
                <c:pt idx="91">
                  <c:v>5.3610353446973477E-7</c:v>
                </c:pt>
                <c:pt idx="92">
                  <c:v>3.1713492167158123E-7</c:v>
                </c:pt>
                <c:pt idx="93">
                  <c:v>1.8573618445551907E-7</c:v>
                </c:pt>
                <c:pt idx="94">
                  <c:v>1.0769760042542703E-7</c:v>
                </c:pt>
                <c:pt idx="95">
                  <c:v>6.1826205001654827E-8</c:v>
                </c:pt>
                <c:pt idx="96">
                  <c:v>3.5139550948202342E-8</c:v>
                </c:pt>
                <c:pt idx="97">
                  <c:v>1.9773196406243547E-8</c:v>
                </c:pt>
                <c:pt idx="98">
                  <c:v>1.1015763624681683E-8</c:v>
                </c:pt>
                <c:pt idx="99">
                  <c:v>6.0758828498229403E-9</c:v>
                </c:pt>
                <c:pt idx="100">
                  <c:v>3.3178842435470812E-9</c:v>
                </c:pt>
                <c:pt idx="101">
                  <c:v>1.7937839079639713E-9</c:v>
                </c:pt>
                <c:pt idx="102">
                  <c:v>9.6014333703117552E-10</c:v>
                </c:pt>
                <c:pt idx="103">
                  <c:v>5.0881402816447307E-10</c:v>
                </c:pt>
                <c:pt idx="104">
                  <c:v>2.6695566147626813E-10</c:v>
                </c:pt>
                <c:pt idx="105">
                  <c:v>1.3866799941652187E-10</c:v>
                </c:pt>
                <c:pt idx="106">
                  <c:v>7.1313281239955943E-11</c:v>
                </c:pt>
                <c:pt idx="107">
                  <c:v>3.6309615017915555E-11</c:v>
                </c:pt>
                <c:pt idx="108">
                  <c:v>1.8303322170154479E-11</c:v>
                </c:pt>
                <c:pt idx="109">
                  <c:v>9.1347204083639765E-12</c:v>
                </c:pt>
              </c:numCache>
            </c:numRef>
          </c:yVal>
          <c:smooth val="1"/>
        </c:ser>
        <c:ser>
          <c:idx val="2"/>
          <c:order val="1"/>
          <c:tx>
            <c:v>c0</c:v>
          </c:tx>
          <c:marker>
            <c:symbol val="none"/>
          </c:marker>
          <c:dPt>
            <c:idx val="1"/>
            <c:bubble3D val="0"/>
            <c:spPr>
              <a:ln w="12700">
                <a:solidFill>
                  <a:schemeClr val="accent1"/>
                </a:solidFill>
              </a:ln>
            </c:spPr>
          </c:dPt>
          <c:xVal>
            <c:numRef>
              <c:f>'Unit Normal'!$Q$44:$R$44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'Unit Normal'!$S$44:$T$44</c:f>
              <c:numCache>
                <c:formatCode>General</c:formatCode>
                <c:ptCount val="2"/>
                <c:pt idx="0">
                  <c:v>0</c:v>
                </c:pt>
                <c:pt idx="1">
                  <c:v>0.48</c:v>
                </c:pt>
              </c:numCache>
            </c:numRef>
          </c:yVal>
          <c:smooth val="1"/>
        </c:ser>
        <c:ser>
          <c:idx val="1"/>
          <c:order val="2"/>
          <c:tx>
            <c:v>c1</c:v>
          </c:tx>
          <c:spPr>
            <a:ln w="19050"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'Unit Normal'!$Q$45:$R$45</c:f>
              <c:numCache>
                <c:formatCode>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'Unit Normal'!$S$45:$T$45</c:f>
              <c:numCache>
                <c:formatCode>General</c:formatCode>
                <c:ptCount val="2"/>
                <c:pt idx="0">
                  <c:v>0</c:v>
                </c:pt>
                <c:pt idx="1">
                  <c:v>0.55000000000000004</c:v>
                </c:pt>
              </c:numCache>
            </c:numRef>
          </c:yVal>
          <c:smooth val="1"/>
        </c:ser>
        <c:ser>
          <c:idx val="3"/>
          <c:order val="3"/>
          <c:tx>
            <c:v>c-2</c:v>
          </c:tx>
          <c:spPr>
            <a:ln w="19050"/>
          </c:spPr>
          <c:marker>
            <c:symbol val="none"/>
          </c:marker>
          <c:xVal>
            <c:numRef>
              <c:f>'Unit Normal'!$Q$42:$R$42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xVal>
          <c:yVal>
            <c:numRef>
              <c:f>'Unit Normal'!$S$42:$T$42</c:f>
              <c:numCache>
                <c:formatCode>General</c:formatCode>
                <c:ptCount val="2"/>
                <c:pt idx="0">
                  <c:v>0</c:v>
                </c:pt>
                <c:pt idx="1">
                  <c:v>0.12</c:v>
                </c:pt>
              </c:numCache>
            </c:numRef>
          </c:yVal>
          <c:smooth val="1"/>
        </c:ser>
        <c:ser>
          <c:idx val="4"/>
          <c:order val="4"/>
          <c:tx>
            <c:v>c-1</c:v>
          </c:tx>
          <c:spPr>
            <a:ln w="19050"/>
          </c:spPr>
          <c:marker>
            <c:symbol val="none"/>
          </c:marker>
          <c:xVal>
            <c:numRef>
              <c:f>'Unit Normal'!$Q$43:$R$43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'Unit Normal'!$S$43:$T$43</c:f>
              <c:numCache>
                <c:formatCode>General</c:formatCode>
                <c:ptCount val="2"/>
                <c:pt idx="0">
                  <c:v>0</c:v>
                </c:pt>
                <c:pt idx="1">
                  <c:v>0.35</c:v>
                </c:pt>
              </c:numCache>
            </c:numRef>
          </c:yVal>
          <c:smooth val="1"/>
        </c:ser>
        <c:ser>
          <c:idx val="5"/>
          <c:order val="5"/>
          <c:tx>
            <c:v>c2</c:v>
          </c:tx>
          <c:spPr>
            <a:ln w="19050"/>
          </c:spPr>
          <c:marker>
            <c:symbol val="none"/>
          </c:marker>
          <c:xVal>
            <c:numRef>
              <c:f>'Unit Normal'!$Q$46:$R$46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'Unit Normal'!$S$46:$T$46</c:f>
              <c:numCache>
                <c:formatCode>General</c:formatCode>
                <c:ptCount val="2"/>
                <c:pt idx="0">
                  <c:v>0</c:v>
                </c:pt>
                <c:pt idx="1">
                  <c:v>0.65</c:v>
                </c:pt>
              </c:numCache>
            </c:numRef>
          </c:yVal>
          <c:smooth val="1"/>
        </c:ser>
        <c:ser>
          <c:idx val="6"/>
          <c:order val="6"/>
          <c:tx>
            <c:v>shade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1"/>
            <c:val val="100"/>
            <c:spPr>
              <a:ln w="53975">
                <a:solidFill>
                  <a:schemeClr val="accent1">
                    <a:lumMod val="20000"/>
                    <a:lumOff val="80000"/>
                  </a:schemeClr>
                </a:solidFill>
              </a:ln>
            </c:spPr>
          </c:errBars>
          <c:xVal>
            <c:numRef>
              <c:f>'Unit Normal'!$A$3:$A$33</c:f>
              <c:numCache>
                <c:formatCode>General</c:formatCode>
                <c:ptCount val="3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</c:numCache>
            </c:numRef>
          </c:xVal>
          <c:yVal>
            <c:numRef>
              <c:f>'Unit Normal'!$D$3:$D$33</c:f>
              <c:numCache>
                <c:formatCode>General</c:formatCode>
                <c:ptCount val="31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4.2478027055075143E-4</c:v>
                </c:pt>
                <c:pt idx="4">
                  <c:v>6.119019301137719E-4</c:v>
                </c:pt>
                <c:pt idx="5">
                  <c:v>8.7268269504576015E-4</c:v>
                </c:pt>
                <c:pt idx="6">
                  <c:v>1.2322191684730199E-3</c:v>
                </c:pt>
                <c:pt idx="7">
                  <c:v>1.7225689390536812E-3</c:v>
                </c:pt>
                <c:pt idx="8">
                  <c:v>2.3840882014648404E-3</c:v>
                </c:pt>
                <c:pt idx="9">
                  <c:v>3.2668190561999182E-3</c:v>
                </c:pt>
                <c:pt idx="10">
                  <c:v>4.4318484119380075E-3</c:v>
                </c:pt>
                <c:pt idx="11">
                  <c:v>5.9525324197758538E-3</c:v>
                </c:pt>
                <c:pt idx="12">
                  <c:v>7.9154515829799686E-3</c:v>
                </c:pt>
                <c:pt idx="13">
                  <c:v>1.0420934814422592E-2</c:v>
                </c:pt>
                <c:pt idx="14">
                  <c:v>1.3582969233685613E-2</c:v>
                </c:pt>
                <c:pt idx="15">
                  <c:v>1.752830049356854E-2</c:v>
                </c:pt>
                <c:pt idx="16">
                  <c:v>2.2394530294842899E-2</c:v>
                </c:pt>
                <c:pt idx="17">
                  <c:v>2.8327037741601186E-2</c:v>
                </c:pt>
                <c:pt idx="18">
                  <c:v>3.5474592846231424E-2</c:v>
                </c:pt>
                <c:pt idx="19">
                  <c:v>4.3983595980427191E-2</c:v>
                </c:pt>
                <c:pt idx="20">
                  <c:v>5.3990966513188063E-2</c:v>
                </c:pt>
                <c:pt idx="21">
                  <c:v>6.5615814774676595E-2</c:v>
                </c:pt>
                <c:pt idx="22">
                  <c:v>7.8950158300894149E-2</c:v>
                </c:pt>
                <c:pt idx="23">
                  <c:v>9.4049077376886947E-2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78176"/>
        <c:axId val="127380096"/>
      </c:scatterChart>
      <c:valAx>
        <c:axId val="127378176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Strength of Evidence (</a:t>
                </a:r>
                <a:r>
                  <a:rPr lang="el-GR" sz="1200"/>
                  <a:t>σ</a:t>
                </a:r>
                <a:r>
                  <a:rPr lang="en-US" sz="1200"/>
                  <a:t>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27380096"/>
        <c:crosses val="autoZero"/>
        <c:crossBetween val="midCat"/>
        <c:majorUnit val="1"/>
      </c:valAx>
      <c:valAx>
        <c:axId val="127380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7378176"/>
        <c:crossesAt val="-4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5</xdr:row>
      <xdr:rowOff>42861</xdr:rowOff>
    </xdr:from>
    <xdr:to>
      <xdr:col>13</xdr:col>
      <xdr:colOff>466725</xdr:colOff>
      <xdr:row>20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31</xdr:row>
      <xdr:rowOff>9525</xdr:rowOff>
    </xdr:from>
    <xdr:to>
      <xdr:col>13</xdr:col>
      <xdr:colOff>381000</xdr:colOff>
      <xdr:row>46</xdr:row>
      <xdr:rowOff>109539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0.60635</cdr:x>
      <cdr:y>0.31786</cdr:y>
    </cdr:from>
    <cdr:to>
      <cdr:x>0.72267</cdr:x>
      <cdr:y>0.40676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44904" y="817034"/>
          <a:ext cx="488202" cy="2285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16%</a:t>
          </a:r>
        </a:p>
      </cdr:txBody>
    </cdr:sp>
  </cdr:relSizeAnchor>
  <cdr:relSizeAnchor xmlns:cdr="http://schemas.openxmlformats.org/drawingml/2006/chartDrawing">
    <cdr:from>
      <cdr:x>0.38767</cdr:x>
      <cdr:y>0.12979</cdr:y>
    </cdr:from>
    <cdr:to>
      <cdr:x>0.51182</cdr:x>
      <cdr:y>0.21981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627090" y="333628"/>
          <a:ext cx="521065" cy="231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84%</a:t>
          </a:r>
        </a:p>
      </cdr:txBody>
    </cdr:sp>
  </cdr:relSizeAnchor>
  <cdr:relSizeAnchor xmlns:cdr="http://schemas.openxmlformats.org/drawingml/2006/chartDrawing">
    <cdr:from>
      <cdr:x>0.72015</cdr:x>
      <cdr:y>0.55623</cdr:y>
    </cdr:from>
    <cdr:to>
      <cdr:x>0.82399</cdr:x>
      <cdr:y>0.64021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022521" y="1429775"/>
          <a:ext cx="435823" cy="2158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2.2%</a:t>
          </a:r>
        </a:p>
      </cdr:txBody>
    </cdr:sp>
  </cdr:relSizeAnchor>
  <cdr:relSizeAnchor xmlns:cdr="http://schemas.openxmlformats.org/drawingml/2006/chartDrawing">
    <cdr:from>
      <cdr:x>0.49635</cdr:x>
      <cdr:y>0.18628</cdr:y>
    </cdr:from>
    <cdr:to>
      <cdr:x>0.61045</cdr:x>
      <cdr:y>0.27137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083194" y="478827"/>
          <a:ext cx="478884" cy="218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50%</a:t>
          </a:r>
        </a:p>
      </cdr:txBody>
    </cdr:sp>
  </cdr:relSizeAnchor>
  <cdr:relSizeAnchor xmlns:cdr="http://schemas.openxmlformats.org/drawingml/2006/chartDrawing">
    <cdr:from>
      <cdr:x>0.27678</cdr:x>
      <cdr:y>0.02889</cdr:y>
    </cdr:from>
    <cdr:to>
      <cdr:x>0.40093</cdr:x>
      <cdr:y>0.11891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161670" y="74251"/>
          <a:ext cx="521066" cy="231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97.8%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16</xdr:row>
      <xdr:rowOff>133350</xdr:rowOff>
    </xdr:from>
    <xdr:to>
      <xdr:col>14</xdr:col>
      <xdr:colOff>85725</xdr:colOff>
      <xdr:row>32</xdr:row>
      <xdr:rowOff>71439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242454</xdr:colOff>
      <xdr:row>37</xdr:row>
      <xdr:rowOff>155864</xdr:rowOff>
    </xdr:from>
    <xdr:to>
      <xdr:col>14</xdr:col>
      <xdr:colOff>23379</xdr:colOff>
      <xdr:row>53</xdr:row>
      <xdr:rowOff>93952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587954</xdr:colOff>
      <xdr:row>47</xdr:row>
      <xdr:rowOff>146050</xdr:rowOff>
    </xdr:from>
    <xdr:to>
      <xdr:col>9</xdr:col>
      <xdr:colOff>296140</xdr:colOff>
      <xdr:row>47</xdr:row>
      <xdr:rowOff>146050</xdr:rowOff>
    </xdr:to>
    <xdr:cxnSp macro="">
      <xdr:nvCxnSpPr>
        <xdr:cNvPr id="4" name="Straight Arrow Connector 3"/>
        <xdr:cNvCxnSpPr/>
      </xdr:nvCxnSpPr>
      <xdr:spPr>
        <a:xfrm flipH="1">
          <a:off x="5904636" y="7878618"/>
          <a:ext cx="314322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445946</xdr:colOff>
      <xdr:row>44</xdr:row>
      <xdr:rowOff>43872</xdr:rowOff>
    </xdr:from>
    <xdr:to>
      <xdr:col>9</xdr:col>
      <xdr:colOff>758536</xdr:colOff>
      <xdr:row>44</xdr:row>
      <xdr:rowOff>43872</xdr:rowOff>
    </xdr:to>
    <xdr:cxnSp macro="">
      <xdr:nvCxnSpPr>
        <xdr:cNvPr id="5" name="Straight Arrow Connector 4"/>
        <xdr:cNvCxnSpPr/>
      </xdr:nvCxnSpPr>
      <xdr:spPr>
        <a:xfrm flipH="1">
          <a:off x="5541821" y="7168572"/>
          <a:ext cx="31259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118056</xdr:colOff>
      <xdr:row>42</xdr:row>
      <xdr:rowOff>44450</xdr:rowOff>
    </xdr:from>
    <xdr:to>
      <xdr:col>10</xdr:col>
      <xdr:colOff>432378</xdr:colOff>
      <xdr:row>42</xdr:row>
      <xdr:rowOff>44450</xdr:rowOff>
    </xdr:to>
    <xdr:cxnSp macro="">
      <xdr:nvCxnSpPr>
        <xdr:cNvPr id="6" name="Straight Arrow Connector 5"/>
        <xdr:cNvCxnSpPr/>
      </xdr:nvCxnSpPr>
      <xdr:spPr>
        <a:xfrm flipH="1">
          <a:off x="5994981" y="6845300"/>
          <a:ext cx="314322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585070</xdr:colOff>
      <xdr:row>41</xdr:row>
      <xdr:rowOff>6350</xdr:rowOff>
    </xdr:from>
    <xdr:to>
      <xdr:col>11</xdr:col>
      <xdr:colOff>293255</xdr:colOff>
      <xdr:row>41</xdr:row>
      <xdr:rowOff>6350</xdr:rowOff>
    </xdr:to>
    <xdr:cxnSp macro="">
      <xdr:nvCxnSpPr>
        <xdr:cNvPr id="7" name="Straight Arrow Connector 6"/>
        <xdr:cNvCxnSpPr/>
      </xdr:nvCxnSpPr>
      <xdr:spPr>
        <a:xfrm flipH="1">
          <a:off x="6461995" y="6645275"/>
          <a:ext cx="31778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444792</xdr:colOff>
      <xdr:row>39</xdr:row>
      <xdr:rowOff>97559</xdr:rowOff>
    </xdr:from>
    <xdr:to>
      <xdr:col>12</xdr:col>
      <xdr:colOff>149514</xdr:colOff>
      <xdr:row>39</xdr:row>
      <xdr:rowOff>97559</xdr:rowOff>
    </xdr:to>
    <xdr:cxnSp macro="">
      <xdr:nvCxnSpPr>
        <xdr:cNvPr id="8" name="Straight Arrow Connector 7"/>
        <xdr:cNvCxnSpPr/>
      </xdr:nvCxnSpPr>
      <xdr:spPr>
        <a:xfrm flipH="1">
          <a:off x="6931317" y="6412634"/>
          <a:ext cx="314322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303068</xdr:colOff>
      <xdr:row>57</xdr:row>
      <xdr:rowOff>91786</xdr:rowOff>
    </xdr:from>
    <xdr:to>
      <xdr:col>14</xdr:col>
      <xdr:colOff>458932</xdr:colOff>
      <xdr:row>74</xdr:row>
      <xdr:rowOff>38099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337704</xdr:colOff>
      <xdr:row>80</xdr:row>
      <xdr:rowOff>43296</xdr:rowOff>
    </xdr:from>
    <xdr:to>
      <xdr:col>14</xdr:col>
      <xdr:colOff>118629</xdr:colOff>
      <xdr:row>98</xdr:row>
      <xdr:rowOff>51955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157597</xdr:colOff>
      <xdr:row>82</xdr:row>
      <xdr:rowOff>94095</xdr:rowOff>
    </xdr:from>
    <xdr:to>
      <xdr:col>9</xdr:col>
      <xdr:colOff>346364</xdr:colOff>
      <xdr:row>82</xdr:row>
      <xdr:rowOff>95250</xdr:rowOff>
    </xdr:to>
    <xdr:cxnSp macro="">
      <xdr:nvCxnSpPr>
        <xdr:cNvPr id="11" name="Straight Arrow Connector 10"/>
        <xdr:cNvCxnSpPr/>
      </xdr:nvCxnSpPr>
      <xdr:spPr>
        <a:xfrm>
          <a:off x="6080415" y="13584959"/>
          <a:ext cx="188767" cy="115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474520</xdr:colOff>
      <xdr:row>83</xdr:row>
      <xdr:rowOff>64655</xdr:rowOff>
    </xdr:from>
    <xdr:to>
      <xdr:col>9</xdr:col>
      <xdr:colOff>663287</xdr:colOff>
      <xdr:row>83</xdr:row>
      <xdr:rowOff>65810</xdr:rowOff>
    </xdr:to>
    <xdr:cxnSp macro="">
      <xdr:nvCxnSpPr>
        <xdr:cNvPr id="17" name="Straight Arrow Connector 16"/>
        <xdr:cNvCxnSpPr/>
      </xdr:nvCxnSpPr>
      <xdr:spPr>
        <a:xfrm>
          <a:off x="6397338" y="13720041"/>
          <a:ext cx="188767" cy="115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38102</xdr:colOff>
      <xdr:row>84</xdr:row>
      <xdr:rowOff>17895</xdr:rowOff>
    </xdr:from>
    <xdr:to>
      <xdr:col>10</xdr:col>
      <xdr:colOff>226869</xdr:colOff>
      <xdr:row>84</xdr:row>
      <xdr:rowOff>19050</xdr:rowOff>
    </xdr:to>
    <xdr:cxnSp macro="">
      <xdr:nvCxnSpPr>
        <xdr:cNvPr id="18" name="Straight Arrow Connector 17"/>
        <xdr:cNvCxnSpPr/>
      </xdr:nvCxnSpPr>
      <xdr:spPr>
        <a:xfrm>
          <a:off x="6740238" y="13837804"/>
          <a:ext cx="188767" cy="115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363684</xdr:colOff>
      <xdr:row>84</xdr:row>
      <xdr:rowOff>135659</xdr:rowOff>
    </xdr:from>
    <xdr:to>
      <xdr:col>10</xdr:col>
      <xdr:colOff>552451</xdr:colOff>
      <xdr:row>84</xdr:row>
      <xdr:rowOff>136814</xdr:rowOff>
    </xdr:to>
    <xdr:cxnSp macro="">
      <xdr:nvCxnSpPr>
        <xdr:cNvPr id="19" name="Straight Arrow Connector 18"/>
        <xdr:cNvCxnSpPr/>
      </xdr:nvCxnSpPr>
      <xdr:spPr>
        <a:xfrm>
          <a:off x="7065820" y="13955568"/>
          <a:ext cx="188767" cy="115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100447</xdr:colOff>
      <xdr:row>85</xdr:row>
      <xdr:rowOff>88899</xdr:rowOff>
    </xdr:from>
    <xdr:to>
      <xdr:col>11</xdr:col>
      <xdr:colOff>289214</xdr:colOff>
      <xdr:row>85</xdr:row>
      <xdr:rowOff>90054</xdr:rowOff>
    </xdr:to>
    <xdr:cxnSp macro="">
      <xdr:nvCxnSpPr>
        <xdr:cNvPr id="20" name="Straight Arrow Connector 19"/>
        <xdr:cNvCxnSpPr/>
      </xdr:nvCxnSpPr>
      <xdr:spPr>
        <a:xfrm>
          <a:off x="7408720" y="14073331"/>
          <a:ext cx="188767" cy="115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43295</xdr:colOff>
      <xdr:row>111</xdr:row>
      <xdr:rowOff>122091</xdr:rowOff>
    </xdr:from>
    <xdr:to>
      <xdr:col>13</xdr:col>
      <xdr:colOff>199160</xdr:colOff>
      <xdr:row>131</xdr:row>
      <xdr:rowOff>34636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138544</xdr:colOff>
      <xdr:row>27</xdr:row>
      <xdr:rowOff>124690</xdr:rowOff>
    </xdr:from>
    <xdr:to>
      <xdr:col>9</xdr:col>
      <xdr:colOff>285749</xdr:colOff>
      <xdr:row>28</xdr:row>
      <xdr:rowOff>90054</xdr:rowOff>
    </xdr:to>
    <xdr:cxnSp macro="">
      <xdr:nvCxnSpPr>
        <xdr:cNvPr id="22" name="Straight Arrow Connector 21"/>
        <xdr:cNvCxnSpPr/>
      </xdr:nvCxnSpPr>
      <xdr:spPr>
        <a:xfrm>
          <a:off x="6061362" y="4566804"/>
          <a:ext cx="147205" cy="1298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294407</xdr:colOff>
      <xdr:row>27</xdr:row>
      <xdr:rowOff>103909</xdr:rowOff>
    </xdr:from>
    <xdr:to>
      <xdr:col>12</xdr:col>
      <xdr:colOff>420830</xdr:colOff>
      <xdr:row>28</xdr:row>
      <xdr:rowOff>98714</xdr:rowOff>
    </xdr:to>
    <xdr:cxnSp macro="">
      <xdr:nvCxnSpPr>
        <xdr:cNvPr id="23" name="Straight Arrow Connector 22"/>
        <xdr:cNvCxnSpPr/>
      </xdr:nvCxnSpPr>
      <xdr:spPr>
        <a:xfrm flipH="1">
          <a:off x="8208816" y="4546023"/>
          <a:ext cx="126423" cy="15932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355022</xdr:colOff>
      <xdr:row>27</xdr:row>
      <xdr:rowOff>142009</xdr:rowOff>
    </xdr:from>
    <xdr:to>
      <xdr:col>8</xdr:col>
      <xdr:colOff>458930</xdr:colOff>
      <xdr:row>28</xdr:row>
      <xdr:rowOff>98713</xdr:rowOff>
    </xdr:to>
    <xdr:cxnSp macro="">
      <xdr:nvCxnSpPr>
        <xdr:cNvPr id="24" name="Straight Arrow Connector 23"/>
        <xdr:cNvCxnSpPr/>
      </xdr:nvCxnSpPr>
      <xdr:spPr>
        <a:xfrm>
          <a:off x="5671704" y="4584123"/>
          <a:ext cx="103908" cy="1212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95249</xdr:colOff>
      <xdr:row>27</xdr:row>
      <xdr:rowOff>147205</xdr:rowOff>
    </xdr:from>
    <xdr:to>
      <xdr:col>13</xdr:col>
      <xdr:colOff>204354</xdr:colOff>
      <xdr:row>28</xdr:row>
      <xdr:rowOff>107373</xdr:rowOff>
    </xdr:to>
    <xdr:cxnSp macro="">
      <xdr:nvCxnSpPr>
        <xdr:cNvPr id="25" name="Straight Arrow Connector 24"/>
        <xdr:cNvCxnSpPr/>
      </xdr:nvCxnSpPr>
      <xdr:spPr>
        <a:xfrm flipH="1">
          <a:off x="8615794" y="4589319"/>
          <a:ext cx="109105" cy="12469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0.42014</cdr:x>
      <cdr:y>0.47281</cdr:y>
    </cdr:from>
    <cdr:to>
      <cdr:x>0.55251</cdr:x>
      <cdr:y>0.5747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763362" y="1215330"/>
          <a:ext cx="555544" cy="261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34.1%</a:t>
          </a:r>
        </a:p>
      </cdr:txBody>
    </cdr:sp>
  </cdr:relSizeAnchor>
  <cdr:relSizeAnchor xmlns:cdr="http://schemas.openxmlformats.org/drawingml/2006/chartDrawing">
    <cdr:from>
      <cdr:x>0.52374</cdr:x>
      <cdr:y>0.47687</cdr:y>
    </cdr:from>
    <cdr:to>
      <cdr:x>0.68867</cdr:x>
      <cdr:y>0.60493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198189" y="1225780"/>
          <a:ext cx="692215" cy="329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34.1%</a:t>
          </a:r>
        </a:p>
      </cdr:txBody>
    </cdr:sp>
  </cdr:relSizeAnchor>
  <cdr:relSizeAnchor xmlns:cdr="http://schemas.openxmlformats.org/drawingml/2006/chartDrawing">
    <cdr:from>
      <cdr:x>0.31538</cdr:x>
      <cdr:y>0.64634</cdr:y>
    </cdr:from>
    <cdr:to>
      <cdr:x>0.43078</cdr:x>
      <cdr:y>0.74823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323685" y="1661391"/>
          <a:ext cx="484331" cy="261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13.6%</a:t>
          </a:r>
        </a:p>
      </cdr:txBody>
    </cdr:sp>
  </cdr:relSizeAnchor>
  <cdr:relSizeAnchor xmlns:cdr="http://schemas.openxmlformats.org/drawingml/2006/chartDrawing">
    <cdr:from>
      <cdr:x>0.63517</cdr:x>
      <cdr:y>0.64971</cdr:y>
    </cdr:from>
    <cdr:to>
      <cdr:x>0.75057</cdr:x>
      <cdr:y>0.7516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665846" y="1670050"/>
          <a:ext cx="484331" cy="261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13.6%</a:t>
          </a:r>
        </a:p>
      </cdr:txBody>
    </cdr:sp>
  </cdr:relSizeAnchor>
  <cdr:relSizeAnchor xmlns:cdr="http://schemas.openxmlformats.org/drawingml/2006/chartDrawing">
    <cdr:from>
      <cdr:x>0.20604</cdr:x>
      <cdr:y>0.61939</cdr:y>
    </cdr:from>
    <cdr:to>
      <cdr:x>0.32144</cdr:x>
      <cdr:y>0.72129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864755" y="1592118"/>
          <a:ext cx="484331" cy="261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2.1%</a:t>
          </a:r>
        </a:p>
      </cdr:txBody>
    </cdr:sp>
  </cdr:relSizeAnchor>
  <cdr:relSizeAnchor xmlns:cdr="http://schemas.openxmlformats.org/drawingml/2006/chartDrawing">
    <cdr:from>
      <cdr:x>0.75689</cdr:x>
      <cdr:y>0.60929</cdr:y>
    </cdr:from>
    <cdr:to>
      <cdr:x>0.87229</cdr:x>
      <cdr:y>0.71118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176732" y="1566141"/>
          <a:ext cx="484331" cy="261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2.1%</a:t>
          </a:r>
        </a:p>
      </cdr:txBody>
    </cdr:sp>
  </cdr:relSizeAnchor>
  <cdr:relSizeAnchor xmlns:cdr="http://schemas.openxmlformats.org/drawingml/2006/chartDrawing">
    <cdr:from>
      <cdr:x>0.09876</cdr:x>
      <cdr:y>0.6396</cdr:y>
    </cdr:from>
    <cdr:to>
      <cdr:x>0.21415</cdr:x>
      <cdr:y>0.7415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14482" y="1644073"/>
          <a:ext cx="484331" cy="261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0.1%</a:t>
          </a:r>
        </a:p>
      </cdr:txBody>
    </cdr:sp>
  </cdr:relSizeAnchor>
  <cdr:relSizeAnchor xmlns:cdr="http://schemas.openxmlformats.org/drawingml/2006/chartDrawing">
    <cdr:from>
      <cdr:x>0.85799</cdr:x>
      <cdr:y>0.64971</cdr:y>
    </cdr:from>
    <cdr:to>
      <cdr:x>0.97339</cdr:x>
      <cdr:y>0.7516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601027" y="1670050"/>
          <a:ext cx="484331" cy="261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0.1%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0.34021</cdr:x>
      <cdr:y>0.30775</cdr:y>
    </cdr:from>
    <cdr:to>
      <cdr:x>0.45653</cdr:x>
      <cdr:y>0.39665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27895" y="791060"/>
          <a:ext cx="488207" cy="228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16%</a:t>
          </a:r>
        </a:p>
      </cdr:txBody>
    </cdr:sp>
  </cdr:relSizeAnchor>
  <cdr:relSizeAnchor xmlns:cdr="http://schemas.openxmlformats.org/drawingml/2006/chartDrawing">
    <cdr:from>
      <cdr:x>0.56304</cdr:x>
      <cdr:y>0.11295</cdr:y>
    </cdr:from>
    <cdr:to>
      <cdr:x>0.68719</cdr:x>
      <cdr:y>0.20297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363120" y="290342"/>
          <a:ext cx="521066" cy="231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84%</a:t>
          </a:r>
        </a:p>
      </cdr:txBody>
    </cdr:sp>
  </cdr:relSizeAnchor>
  <cdr:relSizeAnchor xmlns:cdr="http://schemas.openxmlformats.org/drawingml/2006/chartDrawing">
    <cdr:from>
      <cdr:x>0.225</cdr:x>
      <cdr:y>0.54276</cdr:y>
    </cdr:from>
    <cdr:to>
      <cdr:x>0.32884</cdr:x>
      <cdr:y>0.62674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44337" y="1395150"/>
          <a:ext cx="435812" cy="215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2.2%</a:t>
          </a:r>
        </a:p>
      </cdr:txBody>
    </cdr:sp>
  </cdr:relSizeAnchor>
  <cdr:relSizeAnchor xmlns:cdr="http://schemas.openxmlformats.org/drawingml/2006/chartDrawing">
    <cdr:from>
      <cdr:x>0.45302</cdr:x>
      <cdr:y>0.18965</cdr:y>
    </cdr:from>
    <cdr:to>
      <cdr:x>0.56712</cdr:x>
      <cdr:y>0.27474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01332" y="487482"/>
          <a:ext cx="478902" cy="218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50%</a:t>
          </a:r>
        </a:p>
      </cdr:txBody>
    </cdr:sp>
  </cdr:relSizeAnchor>
  <cdr:relSizeAnchor xmlns:cdr="http://schemas.openxmlformats.org/drawingml/2006/chartDrawing">
    <cdr:from>
      <cdr:x>0.67084</cdr:x>
      <cdr:y>0.01878</cdr:y>
    </cdr:from>
    <cdr:to>
      <cdr:x>0.79499</cdr:x>
      <cdr:y>0.1088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815563" y="48285"/>
          <a:ext cx="521066" cy="231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97.8%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0.21695</cdr:x>
      <cdr:y>0</cdr:y>
    </cdr:from>
    <cdr:to>
      <cdr:x>0.3411</cdr:x>
      <cdr:y>0.1516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910550" y="0"/>
          <a:ext cx="521065" cy="45027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rgbClr val="0070C0"/>
              </a:solidFill>
            </a:rPr>
            <a:t>.978</a:t>
          </a:r>
        </a:p>
        <a:p xmlns:a="http://schemas.openxmlformats.org/drawingml/2006/main">
          <a:r>
            <a:rPr lang="en-US" sz="1000">
              <a:solidFill>
                <a:srgbClr val="C00000"/>
              </a:solidFill>
            </a:rPr>
            <a:t>1.0</a:t>
          </a:r>
        </a:p>
      </cdr:txBody>
    </cdr:sp>
  </cdr:relSizeAnchor>
  <cdr:relSizeAnchor xmlns:cdr="http://schemas.openxmlformats.org/drawingml/2006/chartDrawing">
    <cdr:from>
      <cdr:x>0.30094</cdr:x>
      <cdr:y>0.0346</cdr:y>
    </cdr:from>
    <cdr:to>
      <cdr:x>0.42509</cdr:x>
      <cdr:y>0.1862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263073" y="102754"/>
          <a:ext cx="521065" cy="45027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rgbClr val="0070C0"/>
              </a:solidFill>
            </a:rPr>
            <a:t>.84</a:t>
          </a:r>
        </a:p>
        <a:p xmlns:a="http://schemas.openxmlformats.org/drawingml/2006/main">
          <a:r>
            <a:rPr lang="en-US" sz="1000">
              <a:solidFill>
                <a:srgbClr val="C00000"/>
              </a:solidFill>
            </a:rPr>
            <a:t>.999</a:t>
          </a:r>
        </a:p>
      </cdr:txBody>
    </cdr:sp>
  </cdr:relSizeAnchor>
  <cdr:relSizeAnchor xmlns:cdr="http://schemas.openxmlformats.org/drawingml/2006/chartDrawing">
    <cdr:from>
      <cdr:x>0.38759</cdr:x>
      <cdr:y>0.07833</cdr:y>
    </cdr:from>
    <cdr:to>
      <cdr:x>0.51174</cdr:x>
      <cdr:y>0.22993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626753" y="232641"/>
          <a:ext cx="521065" cy="45027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rgbClr val="0070C0"/>
              </a:solidFill>
            </a:rPr>
            <a:t>.50</a:t>
          </a:r>
        </a:p>
        <a:p xmlns:a="http://schemas.openxmlformats.org/drawingml/2006/main">
          <a:r>
            <a:rPr lang="en-US" sz="1000">
              <a:solidFill>
                <a:srgbClr val="C00000"/>
              </a:solidFill>
            </a:rPr>
            <a:t>.975</a:t>
          </a:r>
        </a:p>
      </cdr:txBody>
    </cdr:sp>
  </cdr:relSizeAnchor>
  <cdr:relSizeAnchor xmlns:cdr="http://schemas.openxmlformats.org/drawingml/2006/chartDrawing">
    <cdr:from>
      <cdr:x>0.46187</cdr:x>
      <cdr:y>0.11914</cdr:y>
    </cdr:from>
    <cdr:to>
      <cdr:x>0.58602</cdr:x>
      <cdr:y>0.27075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938481" y="353868"/>
          <a:ext cx="521065" cy="45027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rgbClr val="0070C0"/>
              </a:solidFill>
            </a:rPr>
            <a:t>.16</a:t>
          </a:r>
        </a:p>
        <a:p xmlns:a="http://schemas.openxmlformats.org/drawingml/2006/main">
          <a:r>
            <a:rPr lang="en-US" sz="1000">
              <a:solidFill>
                <a:srgbClr val="C00000"/>
              </a:solidFill>
            </a:rPr>
            <a:t>.84</a:t>
          </a:r>
        </a:p>
      </cdr:txBody>
    </cdr:sp>
  </cdr:relSizeAnchor>
  <cdr:relSizeAnchor xmlns:cdr="http://schemas.openxmlformats.org/drawingml/2006/chartDrawing">
    <cdr:from>
      <cdr:x>0.54027</cdr:x>
      <cdr:y>0.15705</cdr:y>
    </cdr:from>
    <cdr:to>
      <cdr:x>0.66442</cdr:x>
      <cdr:y>0.30865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267528" y="466436"/>
          <a:ext cx="521065" cy="45027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rgbClr val="0070C0"/>
              </a:solidFill>
            </a:rPr>
            <a:t>.022</a:t>
          </a:r>
        </a:p>
        <a:p xmlns:a="http://schemas.openxmlformats.org/drawingml/2006/main">
          <a:r>
            <a:rPr lang="en-US" sz="1000">
              <a:solidFill>
                <a:srgbClr val="C00000"/>
              </a:solidFill>
            </a:rPr>
            <a:t>.50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457200</xdr:colOff>
      <xdr:row>6</xdr:row>
      <xdr:rowOff>38100</xdr:rowOff>
    </xdr:from>
    <xdr:to>
      <xdr:col>16</xdr:col>
      <xdr:colOff>238125</xdr:colOff>
      <xdr:row>21</xdr:row>
      <xdr:rowOff>138114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428625</xdr:colOff>
      <xdr:row>24</xdr:row>
      <xdr:rowOff>114300</xdr:rowOff>
    </xdr:from>
    <xdr:to>
      <xdr:col>16</xdr:col>
      <xdr:colOff>209550</xdr:colOff>
      <xdr:row>40</xdr:row>
      <xdr:rowOff>52389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266700</xdr:colOff>
      <xdr:row>24</xdr:row>
      <xdr:rowOff>123825</xdr:rowOff>
    </xdr:from>
    <xdr:to>
      <xdr:col>27</xdr:col>
      <xdr:colOff>219075</xdr:colOff>
      <xdr:row>40</xdr:row>
      <xdr:rowOff>61914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47626</xdr:colOff>
      <xdr:row>34</xdr:row>
      <xdr:rowOff>76200</xdr:rowOff>
    </xdr:from>
    <xdr:to>
      <xdr:col>24</xdr:col>
      <xdr:colOff>485775</xdr:colOff>
      <xdr:row>37</xdr:row>
      <xdr:rowOff>76200</xdr:rowOff>
    </xdr:to>
    <xdr:cxnSp macro="">
      <xdr:nvCxnSpPr>
        <xdr:cNvPr id="8" name="Straight Arrow Connector 7"/>
        <xdr:cNvCxnSpPr/>
      </xdr:nvCxnSpPr>
      <xdr:spPr>
        <a:xfrm flipH="1">
          <a:off x="15278101" y="5848350"/>
          <a:ext cx="438149" cy="685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419101</xdr:colOff>
      <xdr:row>33</xdr:row>
      <xdr:rowOff>104775</xdr:rowOff>
    </xdr:from>
    <xdr:to>
      <xdr:col>13</xdr:col>
      <xdr:colOff>247650</xdr:colOff>
      <xdr:row>36</xdr:row>
      <xdr:rowOff>104775</xdr:rowOff>
    </xdr:to>
    <xdr:cxnSp macro="">
      <xdr:nvCxnSpPr>
        <xdr:cNvPr id="5" name="Straight Arrow Connector 4"/>
        <xdr:cNvCxnSpPr/>
      </xdr:nvCxnSpPr>
      <xdr:spPr>
        <a:xfrm flipH="1">
          <a:off x="8248651" y="5648325"/>
          <a:ext cx="438149" cy="685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43</xdr:row>
      <xdr:rowOff>9525</xdr:rowOff>
    </xdr:from>
    <xdr:to>
      <xdr:col>16</xdr:col>
      <xdr:colOff>180975</xdr:colOff>
      <xdr:row>58</xdr:row>
      <xdr:rowOff>109539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114301</xdr:colOff>
      <xdr:row>48</xdr:row>
      <xdr:rowOff>57150</xdr:rowOff>
    </xdr:from>
    <xdr:to>
      <xdr:col>13</xdr:col>
      <xdr:colOff>552450</xdr:colOff>
      <xdr:row>51</xdr:row>
      <xdr:rowOff>57150</xdr:rowOff>
    </xdr:to>
    <xdr:cxnSp macro="">
      <xdr:nvCxnSpPr>
        <xdr:cNvPr id="10" name="Straight Arrow Connector 9"/>
        <xdr:cNvCxnSpPr/>
      </xdr:nvCxnSpPr>
      <xdr:spPr>
        <a:xfrm flipH="1">
          <a:off x="8429626" y="7829550"/>
          <a:ext cx="438149" cy="485775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295275</xdr:colOff>
      <xdr:row>43</xdr:row>
      <xdr:rowOff>0</xdr:rowOff>
    </xdr:from>
    <xdr:to>
      <xdr:col>27</xdr:col>
      <xdr:colOff>247650</xdr:colOff>
      <xdr:row>58</xdr:row>
      <xdr:rowOff>100014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180976</xdr:colOff>
      <xdr:row>48</xdr:row>
      <xdr:rowOff>47625</xdr:rowOff>
    </xdr:from>
    <xdr:to>
      <xdr:col>25</xdr:col>
      <xdr:colOff>9525</xdr:colOff>
      <xdr:row>51</xdr:row>
      <xdr:rowOff>47625</xdr:rowOff>
    </xdr:to>
    <xdr:cxnSp macro="">
      <xdr:nvCxnSpPr>
        <xdr:cNvPr id="12" name="Straight Arrow Connector 11"/>
        <xdr:cNvCxnSpPr/>
      </xdr:nvCxnSpPr>
      <xdr:spPr>
        <a:xfrm flipH="1">
          <a:off x="15201901" y="7820025"/>
          <a:ext cx="438149" cy="485775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27</xdr:row>
      <xdr:rowOff>28575</xdr:rowOff>
    </xdr:from>
    <xdr:to>
      <xdr:col>13</xdr:col>
      <xdr:colOff>152400</xdr:colOff>
      <xdr:row>27</xdr:row>
      <xdr:rowOff>28575</xdr:rowOff>
    </xdr:to>
    <xdr:cxnSp macro="">
      <xdr:nvCxnSpPr>
        <xdr:cNvPr id="6" name="Straight Arrow Connector 5"/>
        <xdr:cNvCxnSpPr/>
      </xdr:nvCxnSpPr>
      <xdr:spPr>
        <a:xfrm>
          <a:off x="8105775" y="4400550"/>
          <a:ext cx="3619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114300</xdr:colOff>
      <xdr:row>27</xdr:row>
      <xdr:rowOff>28575</xdr:rowOff>
    </xdr:from>
    <xdr:to>
      <xdr:col>24</xdr:col>
      <xdr:colOff>476250</xdr:colOff>
      <xdr:row>27</xdr:row>
      <xdr:rowOff>28575</xdr:rowOff>
    </xdr:to>
    <xdr:cxnSp macro="">
      <xdr:nvCxnSpPr>
        <xdr:cNvPr id="13" name="Straight Arrow Connector 12"/>
        <xdr:cNvCxnSpPr/>
      </xdr:nvCxnSpPr>
      <xdr:spPr>
        <a:xfrm>
          <a:off x="15135225" y="4400550"/>
          <a:ext cx="3619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45</xdr:row>
      <xdr:rowOff>66675</xdr:rowOff>
    </xdr:from>
    <xdr:to>
      <xdr:col>13</xdr:col>
      <xdr:colOff>123825</xdr:colOff>
      <xdr:row>45</xdr:row>
      <xdr:rowOff>66675</xdr:rowOff>
    </xdr:to>
    <xdr:cxnSp macro="">
      <xdr:nvCxnSpPr>
        <xdr:cNvPr id="14" name="Straight Arrow Connector 13"/>
        <xdr:cNvCxnSpPr/>
      </xdr:nvCxnSpPr>
      <xdr:spPr>
        <a:xfrm>
          <a:off x="8077200" y="7353300"/>
          <a:ext cx="361950" cy="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114300</xdr:colOff>
      <xdr:row>45</xdr:row>
      <xdr:rowOff>47625</xdr:rowOff>
    </xdr:from>
    <xdr:to>
      <xdr:col>24</xdr:col>
      <xdr:colOff>476250</xdr:colOff>
      <xdr:row>45</xdr:row>
      <xdr:rowOff>47625</xdr:rowOff>
    </xdr:to>
    <xdr:cxnSp macro="">
      <xdr:nvCxnSpPr>
        <xdr:cNvPr id="15" name="Straight Arrow Connector 14"/>
        <xdr:cNvCxnSpPr/>
      </xdr:nvCxnSpPr>
      <xdr:spPr>
        <a:xfrm>
          <a:off x="15135225" y="7334250"/>
          <a:ext cx="361950" cy="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0.56434</cdr:x>
      <cdr:y>0.44789</cdr:y>
    </cdr:from>
    <cdr:to>
      <cdr:x>0.68849</cdr:x>
      <cdr:y>0.57595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66" y="1431283"/>
          <a:ext cx="523861" cy="409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16%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0.62303</cdr:x>
      <cdr:y>0.48492</cdr:y>
    </cdr:from>
    <cdr:to>
      <cdr:x>0.74718</cdr:x>
      <cdr:y>0.61298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28905" y="1549641"/>
          <a:ext cx="523860" cy="4092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2.5%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0.64409</cdr:x>
      <cdr:y>0.25738</cdr:y>
    </cdr:from>
    <cdr:to>
      <cdr:x>0.76825</cdr:x>
      <cdr:y>0.38544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7800" y="650875"/>
          <a:ext cx="5238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84%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0.64409</cdr:x>
      <cdr:y>0.25738</cdr:y>
    </cdr:from>
    <cdr:to>
      <cdr:x>0.76825</cdr:x>
      <cdr:y>0.38544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7800" y="650875"/>
          <a:ext cx="5238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50%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16</xdr:row>
      <xdr:rowOff>133350</xdr:rowOff>
    </xdr:from>
    <xdr:to>
      <xdr:col>13</xdr:col>
      <xdr:colOff>85725</xdr:colOff>
      <xdr:row>32</xdr:row>
      <xdr:rowOff>71439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242454</xdr:colOff>
      <xdr:row>37</xdr:row>
      <xdr:rowOff>155864</xdr:rowOff>
    </xdr:from>
    <xdr:to>
      <xdr:col>13</xdr:col>
      <xdr:colOff>23379</xdr:colOff>
      <xdr:row>53</xdr:row>
      <xdr:rowOff>93952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587954</xdr:colOff>
      <xdr:row>47</xdr:row>
      <xdr:rowOff>146050</xdr:rowOff>
    </xdr:from>
    <xdr:to>
      <xdr:col>8</xdr:col>
      <xdr:colOff>296140</xdr:colOff>
      <xdr:row>47</xdr:row>
      <xdr:rowOff>146050</xdr:rowOff>
    </xdr:to>
    <xdr:cxnSp macro="">
      <xdr:nvCxnSpPr>
        <xdr:cNvPr id="5" name="Straight Arrow Connector 4"/>
        <xdr:cNvCxnSpPr/>
      </xdr:nvCxnSpPr>
      <xdr:spPr>
        <a:xfrm flipH="1">
          <a:off x="5056045" y="7878618"/>
          <a:ext cx="314322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445946</xdr:colOff>
      <xdr:row>44</xdr:row>
      <xdr:rowOff>43872</xdr:rowOff>
    </xdr:from>
    <xdr:to>
      <xdr:col>8</xdr:col>
      <xdr:colOff>758536</xdr:colOff>
      <xdr:row>44</xdr:row>
      <xdr:rowOff>43872</xdr:rowOff>
    </xdr:to>
    <xdr:cxnSp macro="">
      <xdr:nvCxnSpPr>
        <xdr:cNvPr id="22" name="Straight Arrow Connector 21"/>
        <xdr:cNvCxnSpPr/>
      </xdr:nvCxnSpPr>
      <xdr:spPr>
        <a:xfrm flipH="1">
          <a:off x="5520173" y="7282872"/>
          <a:ext cx="31259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118056</xdr:colOff>
      <xdr:row>42</xdr:row>
      <xdr:rowOff>44450</xdr:rowOff>
    </xdr:from>
    <xdr:to>
      <xdr:col>9</xdr:col>
      <xdr:colOff>432378</xdr:colOff>
      <xdr:row>42</xdr:row>
      <xdr:rowOff>44450</xdr:rowOff>
    </xdr:to>
    <xdr:cxnSp macro="">
      <xdr:nvCxnSpPr>
        <xdr:cNvPr id="23" name="Straight Arrow Connector 22"/>
        <xdr:cNvCxnSpPr/>
      </xdr:nvCxnSpPr>
      <xdr:spPr>
        <a:xfrm flipH="1">
          <a:off x="5971601" y="6954405"/>
          <a:ext cx="314322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585070</xdr:colOff>
      <xdr:row>41</xdr:row>
      <xdr:rowOff>6350</xdr:rowOff>
    </xdr:from>
    <xdr:to>
      <xdr:col>10</xdr:col>
      <xdr:colOff>293255</xdr:colOff>
      <xdr:row>41</xdr:row>
      <xdr:rowOff>6350</xdr:rowOff>
    </xdr:to>
    <xdr:cxnSp macro="">
      <xdr:nvCxnSpPr>
        <xdr:cNvPr id="24" name="Straight Arrow Connector 23"/>
        <xdr:cNvCxnSpPr/>
      </xdr:nvCxnSpPr>
      <xdr:spPr>
        <a:xfrm flipH="1">
          <a:off x="6438615" y="6751782"/>
          <a:ext cx="314322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444792</xdr:colOff>
      <xdr:row>39</xdr:row>
      <xdr:rowOff>97559</xdr:rowOff>
    </xdr:from>
    <xdr:to>
      <xdr:col>11</xdr:col>
      <xdr:colOff>149514</xdr:colOff>
      <xdr:row>39</xdr:row>
      <xdr:rowOff>97559</xdr:rowOff>
    </xdr:to>
    <xdr:cxnSp macro="">
      <xdr:nvCxnSpPr>
        <xdr:cNvPr id="25" name="Straight Arrow Connector 24"/>
        <xdr:cNvCxnSpPr/>
      </xdr:nvCxnSpPr>
      <xdr:spPr>
        <a:xfrm flipH="1">
          <a:off x="6904474" y="6513945"/>
          <a:ext cx="310858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303068</xdr:colOff>
      <xdr:row>57</xdr:row>
      <xdr:rowOff>91786</xdr:rowOff>
    </xdr:from>
    <xdr:to>
      <xdr:col>13</xdr:col>
      <xdr:colOff>458932</xdr:colOff>
      <xdr:row>74</xdr:row>
      <xdr:rowOff>38099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337704</xdr:colOff>
      <xdr:row>80</xdr:row>
      <xdr:rowOff>43296</xdr:rowOff>
    </xdr:from>
    <xdr:to>
      <xdr:col>13</xdr:col>
      <xdr:colOff>118629</xdr:colOff>
      <xdr:row>95</xdr:row>
      <xdr:rowOff>145907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391390</xdr:colOff>
      <xdr:row>81</xdr:row>
      <xdr:rowOff>146049</xdr:rowOff>
    </xdr:from>
    <xdr:to>
      <xdr:col>8</xdr:col>
      <xdr:colOff>753341</xdr:colOff>
      <xdr:row>81</xdr:row>
      <xdr:rowOff>147205</xdr:rowOff>
    </xdr:to>
    <xdr:cxnSp macro="">
      <xdr:nvCxnSpPr>
        <xdr:cNvPr id="28" name="Straight Arrow Connector 27"/>
        <xdr:cNvCxnSpPr/>
      </xdr:nvCxnSpPr>
      <xdr:spPr>
        <a:xfrm>
          <a:off x="5465617" y="13472390"/>
          <a:ext cx="361951" cy="115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74468</xdr:colOff>
      <xdr:row>83</xdr:row>
      <xdr:rowOff>69278</xdr:rowOff>
    </xdr:from>
    <xdr:to>
      <xdr:col>9</xdr:col>
      <xdr:colOff>381000</xdr:colOff>
      <xdr:row>83</xdr:row>
      <xdr:rowOff>78514</xdr:rowOff>
    </xdr:to>
    <xdr:cxnSp macro="">
      <xdr:nvCxnSpPr>
        <xdr:cNvPr id="29" name="Straight Arrow Connector 28"/>
        <xdr:cNvCxnSpPr/>
      </xdr:nvCxnSpPr>
      <xdr:spPr>
        <a:xfrm flipV="1">
          <a:off x="5928013" y="13724664"/>
          <a:ext cx="306532" cy="923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527628</xdr:colOff>
      <xdr:row>84</xdr:row>
      <xdr:rowOff>86591</xdr:rowOff>
    </xdr:from>
    <xdr:to>
      <xdr:col>10</xdr:col>
      <xdr:colOff>225136</xdr:colOff>
      <xdr:row>84</xdr:row>
      <xdr:rowOff>96405</xdr:rowOff>
    </xdr:to>
    <xdr:cxnSp macro="">
      <xdr:nvCxnSpPr>
        <xdr:cNvPr id="30" name="Straight Arrow Connector 29"/>
        <xdr:cNvCxnSpPr/>
      </xdr:nvCxnSpPr>
      <xdr:spPr>
        <a:xfrm flipV="1">
          <a:off x="6381173" y="13906500"/>
          <a:ext cx="303645" cy="98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397164</xdr:colOff>
      <xdr:row>86</xdr:row>
      <xdr:rowOff>92935</xdr:rowOff>
    </xdr:from>
    <xdr:to>
      <xdr:col>11</xdr:col>
      <xdr:colOff>69273</xdr:colOff>
      <xdr:row>86</xdr:row>
      <xdr:rowOff>95244</xdr:rowOff>
    </xdr:to>
    <xdr:cxnSp macro="">
      <xdr:nvCxnSpPr>
        <xdr:cNvPr id="31" name="Straight Arrow Connector 30"/>
        <xdr:cNvCxnSpPr/>
      </xdr:nvCxnSpPr>
      <xdr:spPr>
        <a:xfrm>
          <a:off x="6856846" y="14241890"/>
          <a:ext cx="278245" cy="230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244764</xdr:colOff>
      <xdr:row>90</xdr:row>
      <xdr:rowOff>34622</xdr:rowOff>
    </xdr:from>
    <xdr:to>
      <xdr:col>11</xdr:col>
      <xdr:colOff>562841</xdr:colOff>
      <xdr:row>90</xdr:row>
      <xdr:rowOff>36931</xdr:rowOff>
    </xdr:to>
    <xdr:cxnSp macro="">
      <xdr:nvCxnSpPr>
        <xdr:cNvPr id="32" name="Straight Arrow Connector 31"/>
        <xdr:cNvCxnSpPr/>
      </xdr:nvCxnSpPr>
      <xdr:spPr>
        <a:xfrm flipV="1">
          <a:off x="7310582" y="14841667"/>
          <a:ext cx="318077" cy="230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173182</xdr:colOff>
      <xdr:row>27</xdr:row>
      <xdr:rowOff>103909</xdr:rowOff>
    </xdr:from>
    <xdr:to>
      <xdr:col>8</xdr:col>
      <xdr:colOff>320387</xdr:colOff>
      <xdr:row>28</xdr:row>
      <xdr:rowOff>69273</xdr:rowOff>
    </xdr:to>
    <xdr:cxnSp macro="">
      <xdr:nvCxnSpPr>
        <xdr:cNvPr id="4" name="Straight Arrow Connector 3"/>
        <xdr:cNvCxnSpPr/>
      </xdr:nvCxnSpPr>
      <xdr:spPr>
        <a:xfrm>
          <a:off x="5247409" y="4546023"/>
          <a:ext cx="147205" cy="1298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329045</xdr:colOff>
      <xdr:row>27</xdr:row>
      <xdr:rowOff>83128</xdr:rowOff>
    </xdr:from>
    <xdr:to>
      <xdr:col>11</xdr:col>
      <xdr:colOff>455468</xdr:colOff>
      <xdr:row>28</xdr:row>
      <xdr:rowOff>77933</xdr:rowOff>
    </xdr:to>
    <xdr:cxnSp macro="">
      <xdr:nvCxnSpPr>
        <xdr:cNvPr id="18" name="Straight Arrow Connector 17"/>
        <xdr:cNvCxnSpPr/>
      </xdr:nvCxnSpPr>
      <xdr:spPr>
        <a:xfrm flipH="1">
          <a:off x="7394863" y="4525242"/>
          <a:ext cx="126423" cy="15932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389660</xdr:colOff>
      <xdr:row>27</xdr:row>
      <xdr:rowOff>121228</xdr:rowOff>
    </xdr:from>
    <xdr:to>
      <xdr:col>7</xdr:col>
      <xdr:colOff>493568</xdr:colOff>
      <xdr:row>28</xdr:row>
      <xdr:rowOff>77932</xdr:rowOff>
    </xdr:to>
    <xdr:cxnSp macro="">
      <xdr:nvCxnSpPr>
        <xdr:cNvPr id="20" name="Straight Arrow Connector 19"/>
        <xdr:cNvCxnSpPr/>
      </xdr:nvCxnSpPr>
      <xdr:spPr>
        <a:xfrm>
          <a:off x="4857751" y="4563342"/>
          <a:ext cx="103908" cy="1212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129886</xdr:colOff>
      <xdr:row>27</xdr:row>
      <xdr:rowOff>126424</xdr:rowOff>
    </xdr:from>
    <xdr:to>
      <xdr:col>12</xdr:col>
      <xdr:colOff>238991</xdr:colOff>
      <xdr:row>28</xdr:row>
      <xdr:rowOff>86592</xdr:rowOff>
    </xdr:to>
    <xdr:cxnSp macro="">
      <xdr:nvCxnSpPr>
        <xdr:cNvPr id="33" name="Straight Arrow Connector 32"/>
        <xdr:cNvCxnSpPr/>
      </xdr:nvCxnSpPr>
      <xdr:spPr>
        <a:xfrm flipH="1">
          <a:off x="7801841" y="4568538"/>
          <a:ext cx="109105" cy="12469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0.43871</cdr:x>
      <cdr:y>0.46607</cdr:y>
    </cdr:from>
    <cdr:to>
      <cdr:x>0.56286</cdr:x>
      <cdr:y>0.59413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58924" y="1188778"/>
          <a:ext cx="526057" cy="326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34%</a:t>
          </a:r>
        </a:p>
      </cdr:txBody>
    </cdr:sp>
  </cdr:relSizeAnchor>
  <cdr:relSizeAnchor xmlns:cdr="http://schemas.openxmlformats.org/drawingml/2006/chartDrawing">
    <cdr:from>
      <cdr:x>0.54025</cdr:x>
      <cdr:y>0.46003</cdr:y>
    </cdr:from>
    <cdr:to>
      <cdr:x>0.6644</cdr:x>
      <cdr:y>0.58809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289175" y="1173389"/>
          <a:ext cx="526057" cy="326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34%</a:t>
          </a:r>
        </a:p>
      </cdr:txBody>
    </cdr:sp>
  </cdr:relSizeAnchor>
  <cdr:relSizeAnchor xmlns:cdr="http://schemas.openxmlformats.org/drawingml/2006/chartDrawing">
    <cdr:from>
      <cdr:x>0.43871</cdr:x>
      <cdr:y>0.46607</cdr:y>
    </cdr:from>
    <cdr:to>
      <cdr:x>0.536</cdr:x>
      <cdr:y>0.56796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841294" y="1198011"/>
          <a:ext cx="408338" cy="261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34%</a:t>
          </a:r>
        </a:p>
      </cdr:txBody>
    </cdr:sp>
  </cdr:relSizeAnchor>
  <cdr:relSizeAnchor xmlns:cdr="http://schemas.openxmlformats.org/drawingml/2006/chartDrawing">
    <cdr:from>
      <cdr:x>0.54025</cdr:x>
      <cdr:y>0.46003</cdr:y>
    </cdr:from>
    <cdr:to>
      <cdr:x>0.6644</cdr:x>
      <cdr:y>0.58809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289175" y="1173389"/>
          <a:ext cx="526057" cy="326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34%</a:t>
          </a:r>
        </a:p>
      </cdr:txBody>
    </cdr:sp>
  </cdr:relSizeAnchor>
  <cdr:relSizeAnchor xmlns:cdr="http://schemas.openxmlformats.org/drawingml/2006/chartDrawing">
    <cdr:from>
      <cdr:x>0.31538</cdr:x>
      <cdr:y>0.64634</cdr:y>
    </cdr:from>
    <cdr:to>
      <cdr:x>0.43078</cdr:x>
      <cdr:y>0.74823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323685" y="1661391"/>
          <a:ext cx="484331" cy="261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13.6%</a:t>
          </a:r>
        </a:p>
      </cdr:txBody>
    </cdr:sp>
  </cdr:relSizeAnchor>
  <cdr:relSizeAnchor xmlns:cdr="http://schemas.openxmlformats.org/drawingml/2006/chartDrawing">
    <cdr:from>
      <cdr:x>0.63517</cdr:x>
      <cdr:y>0.64971</cdr:y>
    </cdr:from>
    <cdr:to>
      <cdr:x>0.75057</cdr:x>
      <cdr:y>0.7516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665846" y="1670050"/>
          <a:ext cx="484331" cy="261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13.6%</a:t>
          </a:r>
        </a:p>
      </cdr:txBody>
    </cdr:sp>
  </cdr:relSizeAnchor>
  <cdr:relSizeAnchor xmlns:cdr="http://schemas.openxmlformats.org/drawingml/2006/chartDrawing">
    <cdr:from>
      <cdr:x>0.20604</cdr:x>
      <cdr:y>0.61939</cdr:y>
    </cdr:from>
    <cdr:to>
      <cdr:x>0.32144</cdr:x>
      <cdr:y>0.72129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864755" y="1592118"/>
          <a:ext cx="484331" cy="261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2.1%</a:t>
          </a:r>
        </a:p>
      </cdr:txBody>
    </cdr:sp>
  </cdr:relSizeAnchor>
  <cdr:relSizeAnchor xmlns:cdr="http://schemas.openxmlformats.org/drawingml/2006/chartDrawing">
    <cdr:from>
      <cdr:x>0.76721</cdr:x>
      <cdr:y>0.60929</cdr:y>
    </cdr:from>
    <cdr:to>
      <cdr:x>0.88261</cdr:x>
      <cdr:y>0.71118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220010" y="1566151"/>
          <a:ext cx="484340" cy="261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2.1%</a:t>
          </a:r>
        </a:p>
      </cdr:txBody>
    </cdr:sp>
  </cdr:relSizeAnchor>
  <cdr:relSizeAnchor xmlns:cdr="http://schemas.openxmlformats.org/drawingml/2006/chartDrawing">
    <cdr:from>
      <cdr:x>0.09876</cdr:x>
      <cdr:y>0.62613</cdr:y>
    </cdr:from>
    <cdr:to>
      <cdr:x>0.21415</cdr:x>
      <cdr:y>0.72803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14502" y="1609425"/>
          <a:ext cx="484299" cy="2619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0.1%</a:t>
          </a:r>
        </a:p>
      </cdr:txBody>
    </cdr:sp>
  </cdr:relSizeAnchor>
  <cdr:relSizeAnchor xmlns:cdr="http://schemas.openxmlformats.org/drawingml/2006/chartDrawing">
    <cdr:from>
      <cdr:x>0.86418</cdr:x>
      <cdr:y>0.62613</cdr:y>
    </cdr:from>
    <cdr:to>
      <cdr:x>0.97958</cdr:x>
      <cdr:y>0.72802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627013" y="1609435"/>
          <a:ext cx="484341" cy="261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0.1%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0.34021</cdr:x>
      <cdr:y>0.30775</cdr:y>
    </cdr:from>
    <cdr:to>
      <cdr:x>0.45653</cdr:x>
      <cdr:y>0.39665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27895" y="791060"/>
          <a:ext cx="488207" cy="228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16%</a:t>
          </a:r>
        </a:p>
      </cdr:txBody>
    </cdr:sp>
  </cdr:relSizeAnchor>
  <cdr:relSizeAnchor xmlns:cdr="http://schemas.openxmlformats.org/drawingml/2006/chartDrawing">
    <cdr:from>
      <cdr:x>0.56304</cdr:x>
      <cdr:y>0.11295</cdr:y>
    </cdr:from>
    <cdr:to>
      <cdr:x>0.68719</cdr:x>
      <cdr:y>0.20297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363120" y="290342"/>
          <a:ext cx="521066" cy="231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84%</a:t>
          </a:r>
        </a:p>
      </cdr:txBody>
    </cdr:sp>
  </cdr:relSizeAnchor>
  <cdr:relSizeAnchor xmlns:cdr="http://schemas.openxmlformats.org/drawingml/2006/chartDrawing">
    <cdr:from>
      <cdr:x>0.225</cdr:x>
      <cdr:y>0.54276</cdr:y>
    </cdr:from>
    <cdr:to>
      <cdr:x>0.32884</cdr:x>
      <cdr:y>0.62674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44337" y="1395150"/>
          <a:ext cx="435812" cy="215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2.2%</a:t>
          </a:r>
        </a:p>
      </cdr:txBody>
    </cdr:sp>
  </cdr:relSizeAnchor>
  <cdr:relSizeAnchor xmlns:cdr="http://schemas.openxmlformats.org/drawingml/2006/chartDrawing">
    <cdr:from>
      <cdr:x>0.45302</cdr:x>
      <cdr:y>0.18965</cdr:y>
    </cdr:from>
    <cdr:to>
      <cdr:x>0.56712</cdr:x>
      <cdr:y>0.27474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01332" y="487482"/>
          <a:ext cx="478902" cy="218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50%</a:t>
          </a:r>
        </a:p>
      </cdr:txBody>
    </cdr:sp>
  </cdr:relSizeAnchor>
  <cdr:relSizeAnchor xmlns:cdr="http://schemas.openxmlformats.org/drawingml/2006/chartDrawing">
    <cdr:from>
      <cdr:x>0.67084</cdr:x>
      <cdr:y>0.01878</cdr:y>
    </cdr:from>
    <cdr:to>
      <cdr:x>0.79499</cdr:x>
      <cdr:y>0.1088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815563" y="48285"/>
          <a:ext cx="521066" cy="231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97.8%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topLeftCell="E1" zoomScale="110" zoomScaleNormal="110" workbookViewId="0">
      <selection activeCell="K80" sqref="K80"/>
    </sheetView>
  </sheetViews>
  <sheetFormatPr defaultRowHeight="12.75" x14ac:dyDescent="0.2"/>
  <cols>
    <col min="1" max="3" width="9.140625" style="3"/>
    <col min="4" max="4" width="12.42578125" style="3" bestFit="1" customWidth="1"/>
    <col min="5" max="6" width="12.42578125" style="3" customWidth="1"/>
    <col min="7" max="11" width="9.140625" style="3"/>
    <col min="12" max="12" width="11.7109375" style="3" customWidth="1"/>
    <col min="13" max="261" width="9.140625" style="3"/>
    <col min="262" max="262" width="12.42578125" style="3" bestFit="1" customWidth="1"/>
    <col min="263" max="267" width="9.140625" style="3"/>
    <col min="268" max="268" width="11.7109375" style="3" customWidth="1"/>
    <col min="269" max="517" width="9.140625" style="3"/>
    <col min="518" max="518" width="12.42578125" style="3" bestFit="1" customWidth="1"/>
    <col min="519" max="523" width="9.140625" style="3"/>
    <col min="524" max="524" width="11.7109375" style="3" customWidth="1"/>
    <col min="525" max="773" width="9.140625" style="3"/>
    <col min="774" max="774" width="12.42578125" style="3" bestFit="1" customWidth="1"/>
    <col min="775" max="779" width="9.140625" style="3"/>
    <col min="780" max="780" width="11.7109375" style="3" customWidth="1"/>
    <col min="781" max="1029" width="9.140625" style="3"/>
    <col min="1030" max="1030" width="12.42578125" style="3" bestFit="1" customWidth="1"/>
    <col min="1031" max="1035" width="9.140625" style="3"/>
    <col min="1036" max="1036" width="11.7109375" style="3" customWidth="1"/>
    <col min="1037" max="1285" width="9.140625" style="3"/>
    <col min="1286" max="1286" width="12.42578125" style="3" bestFit="1" customWidth="1"/>
    <col min="1287" max="1291" width="9.140625" style="3"/>
    <col min="1292" max="1292" width="11.7109375" style="3" customWidth="1"/>
    <col min="1293" max="1541" width="9.140625" style="3"/>
    <col min="1542" max="1542" width="12.42578125" style="3" bestFit="1" customWidth="1"/>
    <col min="1543" max="1547" width="9.140625" style="3"/>
    <col min="1548" max="1548" width="11.7109375" style="3" customWidth="1"/>
    <col min="1549" max="1797" width="9.140625" style="3"/>
    <col min="1798" max="1798" width="12.42578125" style="3" bestFit="1" customWidth="1"/>
    <col min="1799" max="1803" width="9.140625" style="3"/>
    <col min="1804" max="1804" width="11.7109375" style="3" customWidth="1"/>
    <col min="1805" max="2053" width="9.140625" style="3"/>
    <col min="2054" max="2054" width="12.42578125" style="3" bestFit="1" customWidth="1"/>
    <col min="2055" max="2059" width="9.140625" style="3"/>
    <col min="2060" max="2060" width="11.7109375" style="3" customWidth="1"/>
    <col min="2061" max="2309" width="9.140625" style="3"/>
    <col min="2310" max="2310" width="12.42578125" style="3" bestFit="1" customWidth="1"/>
    <col min="2311" max="2315" width="9.140625" style="3"/>
    <col min="2316" max="2316" width="11.7109375" style="3" customWidth="1"/>
    <col min="2317" max="2565" width="9.140625" style="3"/>
    <col min="2566" max="2566" width="12.42578125" style="3" bestFit="1" customWidth="1"/>
    <col min="2567" max="2571" width="9.140625" style="3"/>
    <col min="2572" max="2572" width="11.7109375" style="3" customWidth="1"/>
    <col min="2573" max="2821" width="9.140625" style="3"/>
    <col min="2822" max="2822" width="12.42578125" style="3" bestFit="1" customWidth="1"/>
    <col min="2823" max="2827" width="9.140625" style="3"/>
    <col min="2828" max="2828" width="11.7109375" style="3" customWidth="1"/>
    <col min="2829" max="3077" width="9.140625" style="3"/>
    <col min="3078" max="3078" width="12.42578125" style="3" bestFit="1" customWidth="1"/>
    <col min="3079" max="3083" width="9.140625" style="3"/>
    <col min="3084" max="3084" width="11.7109375" style="3" customWidth="1"/>
    <col min="3085" max="3333" width="9.140625" style="3"/>
    <col min="3334" max="3334" width="12.42578125" style="3" bestFit="1" customWidth="1"/>
    <col min="3335" max="3339" width="9.140625" style="3"/>
    <col min="3340" max="3340" width="11.7109375" style="3" customWidth="1"/>
    <col min="3341" max="3589" width="9.140625" style="3"/>
    <col min="3590" max="3590" width="12.42578125" style="3" bestFit="1" customWidth="1"/>
    <col min="3591" max="3595" width="9.140625" style="3"/>
    <col min="3596" max="3596" width="11.7109375" style="3" customWidth="1"/>
    <col min="3597" max="3845" width="9.140625" style="3"/>
    <col min="3846" max="3846" width="12.42578125" style="3" bestFit="1" customWidth="1"/>
    <col min="3847" max="3851" width="9.140625" style="3"/>
    <col min="3852" max="3852" width="11.7109375" style="3" customWidth="1"/>
    <col min="3853" max="4101" width="9.140625" style="3"/>
    <col min="4102" max="4102" width="12.42578125" style="3" bestFit="1" customWidth="1"/>
    <col min="4103" max="4107" width="9.140625" style="3"/>
    <col min="4108" max="4108" width="11.7109375" style="3" customWidth="1"/>
    <col min="4109" max="4357" width="9.140625" style="3"/>
    <col min="4358" max="4358" width="12.42578125" style="3" bestFit="1" customWidth="1"/>
    <col min="4359" max="4363" width="9.140625" style="3"/>
    <col min="4364" max="4364" width="11.7109375" style="3" customWidth="1"/>
    <col min="4365" max="4613" width="9.140625" style="3"/>
    <col min="4614" max="4614" width="12.42578125" style="3" bestFit="1" customWidth="1"/>
    <col min="4615" max="4619" width="9.140625" style="3"/>
    <col min="4620" max="4620" width="11.7109375" style="3" customWidth="1"/>
    <col min="4621" max="4869" width="9.140625" style="3"/>
    <col min="4870" max="4870" width="12.42578125" style="3" bestFit="1" customWidth="1"/>
    <col min="4871" max="4875" width="9.140625" style="3"/>
    <col min="4876" max="4876" width="11.7109375" style="3" customWidth="1"/>
    <col min="4877" max="5125" width="9.140625" style="3"/>
    <col min="5126" max="5126" width="12.42578125" style="3" bestFit="1" customWidth="1"/>
    <col min="5127" max="5131" width="9.140625" style="3"/>
    <col min="5132" max="5132" width="11.7109375" style="3" customWidth="1"/>
    <col min="5133" max="5381" width="9.140625" style="3"/>
    <col min="5382" max="5382" width="12.42578125" style="3" bestFit="1" customWidth="1"/>
    <col min="5383" max="5387" width="9.140625" style="3"/>
    <col min="5388" max="5388" width="11.7109375" style="3" customWidth="1"/>
    <col min="5389" max="5637" width="9.140625" style="3"/>
    <col min="5638" max="5638" width="12.42578125" style="3" bestFit="1" customWidth="1"/>
    <col min="5639" max="5643" width="9.140625" style="3"/>
    <col min="5644" max="5644" width="11.7109375" style="3" customWidth="1"/>
    <col min="5645" max="5893" width="9.140625" style="3"/>
    <col min="5894" max="5894" width="12.42578125" style="3" bestFit="1" customWidth="1"/>
    <col min="5895" max="5899" width="9.140625" style="3"/>
    <col min="5900" max="5900" width="11.7109375" style="3" customWidth="1"/>
    <col min="5901" max="6149" width="9.140625" style="3"/>
    <col min="6150" max="6150" width="12.42578125" style="3" bestFit="1" customWidth="1"/>
    <col min="6151" max="6155" width="9.140625" style="3"/>
    <col min="6156" max="6156" width="11.7109375" style="3" customWidth="1"/>
    <col min="6157" max="6405" width="9.140625" style="3"/>
    <col min="6406" max="6406" width="12.42578125" style="3" bestFit="1" customWidth="1"/>
    <col min="6407" max="6411" width="9.140625" style="3"/>
    <col min="6412" max="6412" width="11.7109375" style="3" customWidth="1"/>
    <col min="6413" max="6661" width="9.140625" style="3"/>
    <col min="6662" max="6662" width="12.42578125" style="3" bestFit="1" customWidth="1"/>
    <col min="6663" max="6667" width="9.140625" style="3"/>
    <col min="6668" max="6668" width="11.7109375" style="3" customWidth="1"/>
    <col min="6669" max="6917" width="9.140625" style="3"/>
    <col min="6918" max="6918" width="12.42578125" style="3" bestFit="1" customWidth="1"/>
    <col min="6919" max="6923" width="9.140625" style="3"/>
    <col min="6924" max="6924" width="11.7109375" style="3" customWidth="1"/>
    <col min="6925" max="7173" width="9.140625" style="3"/>
    <col min="7174" max="7174" width="12.42578125" style="3" bestFit="1" customWidth="1"/>
    <col min="7175" max="7179" width="9.140625" style="3"/>
    <col min="7180" max="7180" width="11.7109375" style="3" customWidth="1"/>
    <col min="7181" max="7429" width="9.140625" style="3"/>
    <col min="7430" max="7430" width="12.42578125" style="3" bestFit="1" customWidth="1"/>
    <col min="7431" max="7435" width="9.140625" style="3"/>
    <col min="7436" max="7436" width="11.7109375" style="3" customWidth="1"/>
    <col min="7437" max="7685" width="9.140625" style="3"/>
    <col min="7686" max="7686" width="12.42578125" style="3" bestFit="1" customWidth="1"/>
    <col min="7687" max="7691" width="9.140625" style="3"/>
    <col min="7692" max="7692" width="11.7109375" style="3" customWidth="1"/>
    <col min="7693" max="7941" width="9.140625" style="3"/>
    <col min="7942" max="7942" width="12.42578125" style="3" bestFit="1" customWidth="1"/>
    <col min="7943" max="7947" width="9.140625" style="3"/>
    <col min="7948" max="7948" width="11.7109375" style="3" customWidth="1"/>
    <col min="7949" max="8197" width="9.140625" style="3"/>
    <col min="8198" max="8198" width="12.42578125" style="3" bestFit="1" customWidth="1"/>
    <col min="8199" max="8203" width="9.140625" style="3"/>
    <col min="8204" max="8204" width="11.7109375" style="3" customWidth="1"/>
    <col min="8205" max="8453" width="9.140625" style="3"/>
    <col min="8454" max="8454" width="12.42578125" style="3" bestFit="1" customWidth="1"/>
    <col min="8455" max="8459" width="9.140625" style="3"/>
    <col min="8460" max="8460" width="11.7109375" style="3" customWidth="1"/>
    <col min="8461" max="8709" width="9.140625" style="3"/>
    <col min="8710" max="8710" width="12.42578125" style="3" bestFit="1" customWidth="1"/>
    <col min="8711" max="8715" width="9.140625" style="3"/>
    <col min="8716" max="8716" width="11.7109375" style="3" customWidth="1"/>
    <col min="8717" max="8965" width="9.140625" style="3"/>
    <col min="8966" max="8966" width="12.42578125" style="3" bestFit="1" customWidth="1"/>
    <col min="8967" max="8971" width="9.140625" style="3"/>
    <col min="8972" max="8972" width="11.7109375" style="3" customWidth="1"/>
    <col min="8973" max="9221" width="9.140625" style="3"/>
    <col min="9222" max="9222" width="12.42578125" style="3" bestFit="1" customWidth="1"/>
    <col min="9223" max="9227" width="9.140625" style="3"/>
    <col min="9228" max="9228" width="11.7109375" style="3" customWidth="1"/>
    <col min="9229" max="9477" width="9.140625" style="3"/>
    <col min="9478" max="9478" width="12.42578125" style="3" bestFit="1" customWidth="1"/>
    <col min="9479" max="9483" width="9.140625" style="3"/>
    <col min="9484" max="9484" width="11.7109375" style="3" customWidth="1"/>
    <col min="9485" max="9733" width="9.140625" style="3"/>
    <col min="9734" max="9734" width="12.42578125" style="3" bestFit="1" customWidth="1"/>
    <col min="9735" max="9739" width="9.140625" style="3"/>
    <col min="9740" max="9740" width="11.7109375" style="3" customWidth="1"/>
    <col min="9741" max="9989" width="9.140625" style="3"/>
    <col min="9990" max="9990" width="12.42578125" style="3" bestFit="1" customWidth="1"/>
    <col min="9991" max="9995" width="9.140625" style="3"/>
    <col min="9996" max="9996" width="11.7109375" style="3" customWidth="1"/>
    <col min="9997" max="10245" width="9.140625" style="3"/>
    <col min="10246" max="10246" width="12.42578125" style="3" bestFit="1" customWidth="1"/>
    <col min="10247" max="10251" width="9.140625" style="3"/>
    <col min="10252" max="10252" width="11.7109375" style="3" customWidth="1"/>
    <col min="10253" max="10501" width="9.140625" style="3"/>
    <col min="10502" max="10502" width="12.42578125" style="3" bestFit="1" customWidth="1"/>
    <col min="10503" max="10507" width="9.140625" style="3"/>
    <col min="10508" max="10508" width="11.7109375" style="3" customWidth="1"/>
    <col min="10509" max="10757" width="9.140625" style="3"/>
    <col min="10758" max="10758" width="12.42578125" style="3" bestFit="1" customWidth="1"/>
    <col min="10759" max="10763" width="9.140625" style="3"/>
    <col min="10764" max="10764" width="11.7109375" style="3" customWidth="1"/>
    <col min="10765" max="11013" width="9.140625" style="3"/>
    <col min="11014" max="11014" width="12.42578125" style="3" bestFit="1" customWidth="1"/>
    <col min="11015" max="11019" width="9.140625" style="3"/>
    <col min="11020" max="11020" width="11.7109375" style="3" customWidth="1"/>
    <col min="11021" max="11269" width="9.140625" style="3"/>
    <col min="11270" max="11270" width="12.42578125" style="3" bestFit="1" customWidth="1"/>
    <col min="11271" max="11275" width="9.140625" style="3"/>
    <col min="11276" max="11276" width="11.7109375" style="3" customWidth="1"/>
    <col min="11277" max="11525" width="9.140625" style="3"/>
    <col min="11526" max="11526" width="12.42578125" style="3" bestFit="1" customWidth="1"/>
    <col min="11527" max="11531" width="9.140625" style="3"/>
    <col min="11532" max="11532" width="11.7109375" style="3" customWidth="1"/>
    <col min="11533" max="11781" width="9.140625" style="3"/>
    <col min="11782" max="11782" width="12.42578125" style="3" bestFit="1" customWidth="1"/>
    <col min="11783" max="11787" width="9.140625" style="3"/>
    <col min="11788" max="11788" width="11.7109375" style="3" customWidth="1"/>
    <col min="11789" max="12037" width="9.140625" style="3"/>
    <col min="12038" max="12038" width="12.42578125" style="3" bestFit="1" customWidth="1"/>
    <col min="12039" max="12043" width="9.140625" style="3"/>
    <col min="12044" max="12044" width="11.7109375" style="3" customWidth="1"/>
    <col min="12045" max="12293" width="9.140625" style="3"/>
    <col min="12294" max="12294" width="12.42578125" style="3" bestFit="1" customWidth="1"/>
    <col min="12295" max="12299" width="9.140625" style="3"/>
    <col min="12300" max="12300" width="11.7109375" style="3" customWidth="1"/>
    <col min="12301" max="12549" width="9.140625" style="3"/>
    <col min="12550" max="12550" width="12.42578125" style="3" bestFit="1" customWidth="1"/>
    <col min="12551" max="12555" width="9.140625" style="3"/>
    <col min="12556" max="12556" width="11.7109375" style="3" customWidth="1"/>
    <col min="12557" max="12805" width="9.140625" style="3"/>
    <col min="12806" max="12806" width="12.42578125" style="3" bestFit="1" customWidth="1"/>
    <col min="12807" max="12811" width="9.140625" style="3"/>
    <col min="12812" max="12812" width="11.7109375" style="3" customWidth="1"/>
    <col min="12813" max="13061" width="9.140625" style="3"/>
    <col min="13062" max="13062" width="12.42578125" style="3" bestFit="1" customWidth="1"/>
    <col min="13063" max="13067" width="9.140625" style="3"/>
    <col min="13068" max="13068" width="11.7109375" style="3" customWidth="1"/>
    <col min="13069" max="13317" width="9.140625" style="3"/>
    <col min="13318" max="13318" width="12.42578125" style="3" bestFit="1" customWidth="1"/>
    <col min="13319" max="13323" width="9.140625" style="3"/>
    <col min="13324" max="13324" width="11.7109375" style="3" customWidth="1"/>
    <col min="13325" max="13573" width="9.140625" style="3"/>
    <col min="13574" max="13574" width="12.42578125" style="3" bestFit="1" customWidth="1"/>
    <col min="13575" max="13579" width="9.140625" style="3"/>
    <col min="13580" max="13580" width="11.7109375" style="3" customWidth="1"/>
    <col min="13581" max="13829" width="9.140625" style="3"/>
    <col min="13830" max="13830" width="12.42578125" style="3" bestFit="1" customWidth="1"/>
    <col min="13831" max="13835" width="9.140625" style="3"/>
    <col min="13836" max="13836" width="11.7109375" style="3" customWidth="1"/>
    <col min="13837" max="14085" width="9.140625" style="3"/>
    <col min="14086" max="14086" width="12.42578125" style="3" bestFit="1" customWidth="1"/>
    <col min="14087" max="14091" width="9.140625" style="3"/>
    <col min="14092" max="14092" width="11.7109375" style="3" customWidth="1"/>
    <col min="14093" max="14341" width="9.140625" style="3"/>
    <col min="14342" max="14342" width="12.42578125" style="3" bestFit="1" customWidth="1"/>
    <col min="14343" max="14347" width="9.140625" style="3"/>
    <col min="14348" max="14348" width="11.7109375" style="3" customWidth="1"/>
    <col min="14349" max="14597" width="9.140625" style="3"/>
    <col min="14598" max="14598" width="12.42578125" style="3" bestFit="1" customWidth="1"/>
    <col min="14599" max="14603" width="9.140625" style="3"/>
    <col min="14604" max="14604" width="11.7109375" style="3" customWidth="1"/>
    <col min="14605" max="14853" width="9.140625" style="3"/>
    <col min="14854" max="14854" width="12.42578125" style="3" bestFit="1" customWidth="1"/>
    <col min="14855" max="14859" width="9.140625" style="3"/>
    <col min="14860" max="14860" width="11.7109375" style="3" customWidth="1"/>
    <col min="14861" max="15109" width="9.140625" style="3"/>
    <col min="15110" max="15110" width="12.42578125" style="3" bestFit="1" customWidth="1"/>
    <col min="15111" max="15115" width="9.140625" style="3"/>
    <col min="15116" max="15116" width="11.7109375" style="3" customWidth="1"/>
    <col min="15117" max="15365" width="9.140625" style="3"/>
    <col min="15366" max="15366" width="12.42578125" style="3" bestFit="1" customWidth="1"/>
    <col min="15367" max="15371" width="9.140625" style="3"/>
    <col min="15372" max="15372" width="11.7109375" style="3" customWidth="1"/>
    <col min="15373" max="15621" width="9.140625" style="3"/>
    <col min="15622" max="15622" width="12.42578125" style="3" bestFit="1" customWidth="1"/>
    <col min="15623" max="15627" width="9.140625" style="3"/>
    <col min="15628" max="15628" width="11.7109375" style="3" customWidth="1"/>
    <col min="15629" max="15877" width="9.140625" style="3"/>
    <col min="15878" max="15878" width="12.42578125" style="3" bestFit="1" customWidth="1"/>
    <col min="15879" max="15883" width="9.140625" style="3"/>
    <col min="15884" max="15884" width="11.7109375" style="3" customWidth="1"/>
    <col min="15885" max="16133" width="9.140625" style="3"/>
    <col min="16134" max="16134" width="12.42578125" style="3" bestFit="1" customWidth="1"/>
    <col min="16135" max="16139" width="9.140625" style="3"/>
    <col min="16140" max="16140" width="11.7109375" style="3" customWidth="1"/>
    <col min="16141" max="16384" width="9.140625" style="3"/>
  </cols>
  <sheetData>
    <row r="1" spans="1:20" x14ac:dyDescent="0.2">
      <c r="C1" s="11" t="s">
        <v>2</v>
      </c>
      <c r="D1" s="11" t="s">
        <v>3</v>
      </c>
      <c r="E1" s="11"/>
      <c r="F1" s="11"/>
      <c r="H1" s="19"/>
      <c r="I1" s="20" t="s">
        <v>2</v>
      </c>
      <c r="J1" s="20" t="s">
        <v>13</v>
      </c>
    </row>
    <row r="2" spans="1:20" ht="15.75" x14ac:dyDescent="0.25">
      <c r="B2" s="4" t="s">
        <v>15</v>
      </c>
      <c r="C2" s="4" t="s">
        <v>12</v>
      </c>
      <c r="D2" s="4" t="s">
        <v>16</v>
      </c>
      <c r="E2" s="4"/>
      <c r="F2" s="4"/>
      <c r="H2" s="19" t="s">
        <v>5</v>
      </c>
      <c r="I2" s="21">
        <v>100</v>
      </c>
      <c r="J2" s="22">
        <v>130</v>
      </c>
      <c r="M2" s="13" t="s">
        <v>18</v>
      </c>
    </row>
    <row r="3" spans="1:20" x14ac:dyDescent="0.2">
      <c r="A3" s="3">
        <v>-4</v>
      </c>
      <c r="B3" s="3">
        <f t="shared" ref="B3:B12" si="0">$I$2+A3*$I$3</f>
        <v>40</v>
      </c>
      <c r="C3" s="3">
        <f t="shared" ref="C3:C12" si="1">NORMDIST(B3,$I$2,$I$3,0)</f>
        <v>8.9220150509923572E-6</v>
      </c>
      <c r="D3" s="3">
        <f t="shared" ref="D3:D12" si="2">NORMDIST(B3,$J$2,$J$3,0)</f>
        <v>4.0505885665488572E-10</v>
      </c>
      <c r="E3" s="3">
        <f>NORMDIST(A3,0,1,0)</f>
        <v>1.3383022576488537E-4</v>
      </c>
      <c r="F3" s="3">
        <f t="shared" ref="F3:F34" si="3">NORMDIST(A3,$I$30,1,0)</f>
        <v>6.0758828498232861E-9</v>
      </c>
      <c r="H3" s="19" t="s">
        <v>6</v>
      </c>
      <c r="I3" s="23">
        <v>15</v>
      </c>
      <c r="J3" s="23">
        <f>I3</f>
        <v>15</v>
      </c>
    </row>
    <row r="4" spans="1:20" x14ac:dyDescent="0.2">
      <c r="A4" s="3">
        <v>-3.9</v>
      </c>
      <c r="B4" s="3">
        <f t="shared" si="0"/>
        <v>41.5</v>
      </c>
      <c r="C4" s="3">
        <f t="shared" si="1"/>
        <v>1.3243698092851514E-5</v>
      </c>
      <c r="D4" s="3">
        <f t="shared" si="2"/>
        <v>7.343842416454872E-10</v>
      </c>
      <c r="E4" s="3">
        <f t="shared" ref="E4:E67" si="4">NORMDIST(A4,0,1,0)</f>
        <v>1.9865547139277272E-4</v>
      </c>
      <c r="F4" s="3">
        <f t="shared" si="3"/>
        <v>1.1015763624682308E-8</v>
      </c>
      <c r="H4" s="19" t="s">
        <v>14</v>
      </c>
      <c r="I4" s="23">
        <f>(J2-I2)/I3</f>
        <v>2</v>
      </c>
      <c r="J4" s="19"/>
    </row>
    <row r="5" spans="1:20" x14ac:dyDescent="0.2">
      <c r="A5" s="3">
        <v>-3.8</v>
      </c>
      <c r="B5" s="3">
        <f t="shared" si="0"/>
        <v>43</v>
      </c>
      <c r="C5" s="3">
        <f t="shared" si="1"/>
        <v>1.9463128386097353E-5</v>
      </c>
      <c r="D5" s="3">
        <f t="shared" si="2"/>
        <v>1.3182130937496449E-9</v>
      </c>
      <c r="E5" s="3">
        <f t="shared" si="4"/>
        <v>2.9194692579146027E-4</v>
      </c>
      <c r="F5" s="3">
        <f t="shared" si="3"/>
        <v>1.9773196406244672E-8</v>
      </c>
      <c r="I5" s="4"/>
      <c r="J5" s="7"/>
      <c r="K5" s="6"/>
      <c r="L5" s="7"/>
      <c r="M5" s="8"/>
    </row>
    <row r="6" spans="1:20" x14ac:dyDescent="0.2">
      <c r="A6" s="3">
        <v>-3.7</v>
      </c>
      <c r="B6" s="3">
        <f t="shared" si="0"/>
        <v>44.5</v>
      </c>
      <c r="C6" s="3">
        <f t="shared" si="1"/>
        <v>2.8318684703383427E-5</v>
      </c>
      <c r="D6" s="3">
        <f t="shared" si="2"/>
        <v>2.342636729880289E-9</v>
      </c>
      <c r="E6" s="3">
        <f t="shared" si="4"/>
        <v>4.2478027055075143E-4</v>
      </c>
      <c r="F6" s="3">
        <f t="shared" si="3"/>
        <v>3.513955094820434E-8</v>
      </c>
      <c r="I6" s="4"/>
      <c r="J6" s="7"/>
      <c r="K6" s="6"/>
    </row>
    <row r="7" spans="1:20" x14ac:dyDescent="0.2">
      <c r="A7" s="3">
        <v>-3.6</v>
      </c>
      <c r="B7" s="3">
        <f t="shared" si="0"/>
        <v>46</v>
      </c>
      <c r="C7" s="3">
        <f t="shared" si="1"/>
        <v>4.0793462007584798E-5</v>
      </c>
      <c r="D7" s="3">
        <f t="shared" si="2"/>
        <v>4.1217470001105717E-9</v>
      </c>
      <c r="E7" s="3">
        <f t="shared" si="4"/>
        <v>6.119019301137719E-4</v>
      </c>
      <c r="F7" s="3">
        <f t="shared" si="3"/>
        <v>6.1826205001658573E-8</v>
      </c>
    </row>
    <row r="8" spans="1:20" x14ac:dyDescent="0.2">
      <c r="A8" s="3">
        <v>-3.5</v>
      </c>
      <c r="B8" s="3">
        <f t="shared" si="0"/>
        <v>47.5</v>
      </c>
      <c r="C8" s="3">
        <f t="shared" si="1"/>
        <v>5.8178846336384002E-5</v>
      </c>
      <c r="D8" s="3">
        <f t="shared" si="2"/>
        <v>7.1798400283621843E-9</v>
      </c>
      <c r="E8" s="3">
        <f t="shared" si="4"/>
        <v>8.7268269504576015E-4</v>
      </c>
      <c r="F8" s="3">
        <f t="shared" si="3"/>
        <v>1.0769760042543276E-7</v>
      </c>
    </row>
    <row r="9" spans="1:20" x14ac:dyDescent="0.2">
      <c r="A9" s="3">
        <v>-3.4</v>
      </c>
      <c r="B9" s="3">
        <f t="shared" si="0"/>
        <v>49</v>
      </c>
      <c r="C9" s="3">
        <f t="shared" si="1"/>
        <v>8.2147944564867997E-5</v>
      </c>
      <c r="D9" s="3">
        <f t="shared" si="2"/>
        <v>1.2382412297035264E-8</v>
      </c>
      <c r="E9" s="3">
        <f t="shared" si="4"/>
        <v>1.2322191684730199E-3</v>
      </c>
      <c r="F9" s="3">
        <f t="shared" si="3"/>
        <v>1.8573618445552897E-7</v>
      </c>
    </row>
    <row r="10" spans="1:20" x14ac:dyDescent="0.2">
      <c r="A10" s="3">
        <v>-3.3</v>
      </c>
      <c r="B10" s="3">
        <f t="shared" si="0"/>
        <v>50.5</v>
      </c>
      <c r="C10" s="3">
        <f t="shared" si="1"/>
        <v>1.148379292702454E-4</v>
      </c>
      <c r="D10" s="3">
        <f t="shared" si="2"/>
        <v>2.1142328111439837E-8</v>
      </c>
      <c r="E10" s="3">
        <f t="shared" si="4"/>
        <v>1.7225689390536812E-3</v>
      </c>
      <c r="F10" s="3">
        <f t="shared" si="3"/>
        <v>3.1713492167159759E-7</v>
      </c>
    </row>
    <row r="11" spans="1:20" x14ac:dyDescent="0.2">
      <c r="A11" s="3">
        <v>-3.2</v>
      </c>
      <c r="B11" s="3">
        <f t="shared" si="0"/>
        <v>52</v>
      </c>
      <c r="C11" s="3">
        <f t="shared" si="1"/>
        <v>1.5893921343098936E-4</v>
      </c>
      <c r="D11" s="3">
        <f t="shared" si="2"/>
        <v>3.5740235631317432E-8</v>
      </c>
      <c r="E11" s="3">
        <f t="shared" si="4"/>
        <v>2.3840882014648404E-3</v>
      </c>
      <c r="F11" s="3">
        <f t="shared" si="3"/>
        <v>5.3610353446976145E-7</v>
      </c>
      <c r="P11" s="15"/>
      <c r="Q11" s="16" t="s">
        <v>10</v>
      </c>
      <c r="R11" s="16" t="s">
        <v>11</v>
      </c>
      <c r="S11" s="16" t="s">
        <v>12</v>
      </c>
      <c r="T11" s="16" t="s">
        <v>9</v>
      </c>
    </row>
    <row r="12" spans="1:20" x14ac:dyDescent="0.2">
      <c r="A12" s="3">
        <v>-3.1</v>
      </c>
      <c r="B12" s="3">
        <f t="shared" si="0"/>
        <v>53.5</v>
      </c>
      <c r="C12" s="3">
        <f t="shared" si="1"/>
        <v>2.1778793707999457E-4</v>
      </c>
      <c r="D12" s="3">
        <f t="shared" si="2"/>
        <v>5.9816234415888915E-8</v>
      </c>
      <c r="E12" s="3">
        <f t="shared" si="4"/>
        <v>3.2668190561999182E-3</v>
      </c>
      <c r="F12" s="3">
        <f t="shared" si="3"/>
        <v>8.9724351623833374E-7</v>
      </c>
      <c r="P12" s="15"/>
      <c r="Q12" s="15"/>
      <c r="R12" s="15"/>
      <c r="S12" s="15"/>
      <c r="T12" s="15"/>
    </row>
    <row r="13" spans="1:20" x14ac:dyDescent="0.2">
      <c r="A13" s="3">
        <v>-3</v>
      </c>
      <c r="B13" s="3">
        <f t="shared" ref="B13:B44" si="5">$I$2+A13*$I$3</f>
        <v>55</v>
      </c>
      <c r="C13" s="3">
        <f t="shared" ref="C13:C44" si="6">NORMDIST(B13,$I$2,$I$3,0)</f>
        <v>2.9545656079586714E-4</v>
      </c>
      <c r="D13" s="3">
        <f t="shared" ref="D13:D44" si="7">NORMDIST(B13,$J$2,$J$3,0)</f>
        <v>9.9114634315619862E-8</v>
      </c>
      <c r="E13" s="3">
        <f t="shared" si="4"/>
        <v>4.4318484119380075E-3</v>
      </c>
      <c r="F13" s="3">
        <f t="shared" si="3"/>
        <v>1.4867195147342977E-6</v>
      </c>
      <c r="P13" s="17" t="s">
        <v>0</v>
      </c>
      <c r="Q13" s="18">
        <f>I2</f>
        <v>100</v>
      </c>
      <c r="R13" s="18">
        <f>I2</f>
        <v>100</v>
      </c>
      <c r="S13" s="16">
        <v>0</v>
      </c>
      <c r="T13" s="16">
        <v>2.6499999999999999E-2</v>
      </c>
    </row>
    <row r="14" spans="1:20" x14ac:dyDescent="0.2">
      <c r="A14" s="3">
        <v>-2.9</v>
      </c>
      <c r="B14" s="3">
        <f t="shared" si="5"/>
        <v>56.5</v>
      </c>
      <c r="C14" s="3">
        <f t="shared" si="6"/>
        <v>3.9683549465172361E-4</v>
      </c>
      <c r="D14" s="3">
        <f t="shared" si="7"/>
        <v>1.6259738305955682E-7</v>
      </c>
      <c r="E14" s="3">
        <f t="shared" si="4"/>
        <v>5.9525324197758538E-3</v>
      </c>
      <c r="F14" s="3">
        <f t="shared" si="3"/>
        <v>2.4389607458933522E-6</v>
      </c>
      <c r="P14" s="17" t="s">
        <v>1</v>
      </c>
      <c r="Q14" s="18">
        <f>J2</f>
        <v>130</v>
      </c>
      <c r="R14" s="18">
        <f>J2</f>
        <v>130</v>
      </c>
      <c r="S14" s="16">
        <v>0</v>
      </c>
      <c r="T14" s="16">
        <v>2.6499999999999999E-2</v>
      </c>
    </row>
    <row r="15" spans="1:20" x14ac:dyDescent="0.2">
      <c r="A15" s="3">
        <v>-2.8</v>
      </c>
      <c r="B15" s="3">
        <f t="shared" si="5"/>
        <v>58</v>
      </c>
      <c r="C15" s="3">
        <f t="shared" si="6"/>
        <v>5.2769677219866452E-4</v>
      </c>
      <c r="D15" s="3">
        <f t="shared" si="7"/>
        <v>2.6408660606880502E-7</v>
      </c>
      <c r="E15" s="3">
        <f t="shared" si="4"/>
        <v>7.9154515829799686E-3</v>
      </c>
      <c r="F15" s="3">
        <f t="shared" si="3"/>
        <v>3.9612990910320753E-6</v>
      </c>
    </row>
    <row r="16" spans="1:20" x14ac:dyDescent="0.2">
      <c r="A16" s="3">
        <v>-2.7</v>
      </c>
      <c r="B16" s="3">
        <f t="shared" si="5"/>
        <v>59.5</v>
      </c>
      <c r="C16" s="3">
        <f t="shared" si="6"/>
        <v>6.9472898762817275E-4</v>
      </c>
      <c r="D16" s="3">
        <f t="shared" si="7"/>
        <v>4.2465501192447262E-7</v>
      </c>
      <c r="E16" s="3">
        <f t="shared" si="4"/>
        <v>1.0420934814422592E-2</v>
      </c>
      <c r="F16" s="3">
        <f t="shared" si="3"/>
        <v>6.3698251788670899E-6</v>
      </c>
    </row>
    <row r="17" spans="1:10" x14ac:dyDescent="0.2">
      <c r="A17" s="3">
        <v>-2.6</v>
      </c>
      <c r="B17" s="3">
        <f t="shared" si="5"/>
        <v>61</v>
      </c>
      <c r="C17" s="3">
        <f t="shared" si="6"/>
        <v>9.0553128224570749E-4</v>
      </c>
      <c r="D17" s="3">
        <f t="shared" si="7"/>
        <v>6.7605680436578396E-7</v>
      </c>
      <c r="E17" s="3">
        <f t="shared" si="4"/>
        <v>1.3582969233685613E-2</v>
      </c>
      <c r="F17" s="3">
        <f t="shared" si="3"/>
        <v>1.0140852065486758E-5</v>
      </c>
    </row>
    <row r="18" spans="1:10" x14ac:dyDescent="0.2">
      <c r="A18" s="3">
        <v>-2.5</v>
      </c>
      <c r="B18" s="3">
        <f t="shared" si="5"/>
        <v>62.5</v>
      </c>
      <c r="C18" s="3">
        <f t="shared" si="6"/>
        <v>1.1685533662379028E-3</v>
      </c>
      <c r="D18" s="3">
        <f t="shared" si="7"/>
        <v>1.065582740460365E-6</v>
      </c>
      <c r="E18" s="3">
        <f t="shared" si="4"/>
        <v>1.752830049356854E-2</v>
      </c>
      <c r="F18" s="3">
        <f t="shared" si="3"/>
        <v>1.5983741106905475E-5</v>
      </c>
    </row>
    <row r="19" spans="1:10" x14ac:dyDescent="0.2">
      <c r="A19" s="3">
        <v>-2.4</v>
      </c>
      <c r="B19" s="3">
        <f t="shared" si="5"/>
        <v>64</v>
      </c>
      <c r="C19" s="3">
        <f t="shared" si="6"/>
        <v>1.49296868632286E-3</v>
      </c>
      <c r="D19" s="3">
        <f t="shared" si="7"/>
        <v>1.6628314193369024E-6</v>
      </c>
      <c r="E19" s="3">
        <f t="shared" si="4"/>
        <v>2.2394530294842899E-2</v>
      </c>
      <c r="F19" s="3">
        <f t="shared" si="3"/>
        <v>2.4942471290053535E-5</v>
      </c>
    </row>
    <row r="20" spans="1:10" x14ac:dyDescent="0.2">
      <c r="A20" s="3">
        <v>-2.2999999999999998</v>
      </c>
      <c r="B20" s="3">
        <f t="shared" si="5"/>
        <v>65.5</v>
      </c>
      <c r="C20" s="3">
        <f t="shared" si="6"/>
        <v>1.8884691827734123E-3</v>
      </c>
      <c r="D20" s="3">
        <f t="shared" si="7"/>
        <v>2.5690131161391417E-6</v>
      </c>
      <c r="E20" s="3">
        <f t="shared" si="4"/>
        <v>2.8327037741601186E-2</v>
      </c>
      <c r="F20" s="3">
        <f t="shared" si="3"/>
        <v>3.8535196742087129E-5</v>
      </c>
    </row>
    <row r="21" spans="1:10" x14ac:dyDescent="0.2">
      <c r="A21" s="3">
        <v>-2.2000000000000002</v>
      </c>
      <c r="B21" s="3">
        <f t="shared" si="5"/>
        <v>67</v>
      </c>
      <c r="C21" s="3">
        <f t="shared" si="6"/>
        <v>2.3649728564154281E-3</v>
      </c>
      <c r="D21" s="3">
        <f t="shared" si="7"/>
        <v>3.92953785043599E-6</v>
      </c>
      <c r="E21" s="3">
        <f t="shared" si="4"/>
        <v>3.5474592846231424E-2</v>
      </c>
      <c r="F21" s="3">
        <f t="shared" si="3"/>
        <v>5.8943067756539855E-5</v>
      </c>
    </row>
    <row r="22" spans="1:10" x14ac:dyDescent="0.2">
      <c r="A22" s="3">
        <v>-2.1</v>
      </c>
      <c r="B22" s="3">
        <f t="shared" si="5"/>
        <v>68.5</v>
      </c>
      <c r="C22" s="3">
        <f t="shared" si="6"/>
        <v>2.9322397320284796E-3</v>
      </c>
      <c r="D22" s="3">
        <f t="shared" si="7"/>
        <v>5.9507771451421951E-6</v>
      </c>
      <c r="E22" s="3">
        <f t="shared" si="4"/>
        <v>4.3983595980427191E-2</v>
      </c>
      <c r="F22" s="3">
        <f t="shared" si="3"/>
        <v>8.9261657177132928E-5</v>
      </c>
    </row>
    <row r="23" spans="1:10" x14ac:dyDescent="0.2">
      <c r="A23" s="3">
        <v>-2</v>
      </c>
      <c r="B23" s="3">
        <f t="shared" si="5"/>
        <v>70</v>
      </c>
      <c r="C23" s="3">
        <f t="shared" si="6"/>
        <v>3.5993977675458709E-3</v>
      </c>
      <c r="D23" s="3">
        <f t="shared" si="7"/>
        <v>8.9220150509923572E-6</v>
      </c>
      <c r="E23" s="3">
        <f t="shared" si="4"/>
        <v>5.3990966513188063E-2</v>
      </c>
      <c r="F23" s="3">
        <f t="shared" si="3"/>
        <v>1.3383022576488537E-4</v>
      </c>
    </row>
    <row r="24" spans="1:10" x14ac:dyDescent="0.2">
      <c r="A24" s="3">
        <v>-1.9</v>
      </c>
      <c r="B24" s="3">
        <f t="shared" si="5"/>
        <v>71.5</v>
      </c>
      <c r="C24" s="3">
        <f t="shared" si="6"/>
        <v>4.3743876516451063E-3</v>
      </c>
      <c r="D24" s="3">
        <f t="shared" si="7"/>
        <v>1.3243698092851514E-5</v>
      </c>
      <c r="E24" s="3">
        <f t="shared" si="4"/>
        <v>6.5615814774676595E-2</v>
      </c>
      <c r="F24" s="3">
        <f t="shared" si="3"/>
        <v>1.9865547139277272E-4</v>
      </c>
    </row>
    <row r="25" spans="1:10" x14ac:dyDescent="0.2">
      <c r="A25" s="3">
        <v>-1.8</v>
      </c>
      <c r="B25" s="3">
        <f t="shared" si="5"/>
        <v>73</v>
      </c>
      <c r="C25" s="3">
        <f t="shared" si="6"/>
        <v>5.2633438867262768E-3</v>
      </c>
      <c r="D25" s="3">
        <f t="shared" si="7"/>
        <v>1.9463128386097353E-5</v>
      </c>
      <c r="E25" s="3">
        <f t="shared" si="4"/>
        <v>7.8950158300894149E-2</v>
      </c>
      <c r="F25" s="3">
        <f t="shared" si="3"/>
        <v>2.9194692579146027E-4</v>
      </c>
      <c r="I25" s="4"/>
      <c r="J25" s="4"/>
    </row>
    <row r="26" spans="1:10" x14ac:dyDescent="0.2">
      <c r="A26" s="3">
        <v>-1.7</v>
      </c>
      <c r="B26" s="3">
        <f t="shared" si="5"/>
        <v>74.5</v>
      </c>
      <c r="C26" s="3">
        <f t="shared" si="6"/>
        <v>6.2699384917924627E-3</v>
      </c>
      <c r="D26" s="3">
        <f t="shared" si="7"/>
        <v>2.8318684703383427E-5</v>
      </c>
      <c r="E26" s="3">
        <f t="shared" si="4"/>
        <v>9.4049077376886947E-2</v>
      </c>
      <c r="F26" s="3">
        <f t="shared" si="3"/>
        <v>4.2478027055075143E-4</v>
      </c>
      <c r="I26" s="9"/>
      <c r="J26" s="10"/>
    </row>
    <row r="27" spans="1:10" x14ac:dyDescent="0.2">
      <c r="A27" s="3">
        <v>-1.6</v>
      </c>
      <c r="B27" s="3">
        <f t="shared" si="5"/>
        <v>76</v>
      </c>
      <c r="C27" s="3">
        <f t="shared" si="6"/>
        <v>7.3947223119637025E-3</v>
      </c>
      <c r="D27" s="3">
        <f t="shared" si="7"/>
        <v>4.0793462007584798E-5</v>
      </c>
      <c r="E27" s="3">
        <f t="shared" si="4"/>
        <v>0.11092083467945554</v>
      </c>
      <c r="F27" s="3">
        <f t="shared" si="3"/>
        <v>6.119019301137719E-4</v>
      </c>
      <c r="H27" s="19"/>
      <c r="I27" s="20" t="s">
        <v>2</v>
      </c>
      <c r="J27" s="20" t="s">
        <v>13</v>
      </c>
    </row>
    <row r="28" spans="1:10" x14ac:dyDescent="0.2">
      <c r="A28" s="3">
        <v>-1.5</v>
      </c>
      <c r="B28" s="3">
        <f t="shared" si="5"/>
        <v>77.5</v>
      </c>
      <c r="C28" s="3">
        <f t="shared" si="6"/>
        <v>8.6345063777261161E-3</v>
      </c>
      <c r="D28" s="3">
        <f t="shared" si="7"/>
        <v>5.8178846336384002E-5</v>
      </c>
      <c r="E28" s="3">
        <f t="shared" si="4"/>
        <v>0.12951759566589174</v>
      </c>
      <c r="F28" s="3">
        <f t="shared" si="3"/>
        <v>8.7268269504576015E-4</v>
      </c>
      <c r="H28" s="19" t="s">
        <v>5</v>
      </c>
      <c r="I28" s="21">
        <v>0</v>
      </c>
      <c r="J28" s="22">
        <f>I4</f>
        <v>2</v>
      </c>
    </row>
    <row r="29" spans="1:10" x14ac:dyDescent="0.2">
      <c r="A29" s="3">
        <v>-1.4</v>
      </c>
      <c r="B29" s="3">
        <f t="shared" si="5"/>
        <v>79</v>
      </c>
      <c r="C29" s="3">
        <f t="shared" si="6"/>
        <v>9.9818310423829913E-3</v>
      </c>
      <c r="D29" s="3">
        <f t="shared" si="7"/>
        <v>8.2147944564867997E-5</v>
      </c>
      <c r="E29" s="3">
        <f t="shared" si="4"/>
        <v>0.14972746563574488</v>
      </c>
      <c r="F29" s="3">
        <f t="shared" si="3"/>
        <v>1.2322191684730199E-3</v>
      </c>
      <c r="H29" s="19" t="s">
        <v>6</v>
      </c>
      <c r="I29" s="23">
        <v>1</v>
      </c>
      <c r="J29" s="23">
        <v>1</v>
      </c>
    </row>
    <row r="30" spans="1:10" x14ac:dyDescent="0.2">
      <c r="A30" s="3">
        <v>-1.3</v>
      </c>
      <c r="B30" s="3">
        <f t="shared" si="5"/>
        <v>80.5</v>
      </c>
      <c r="C30" s="3">
        <f t="shared" si="6"/>
        <v>1.1424572803187157E-2</v>
      </c>
      <c r="D30" s="3">
        <f t="shared" si="7"/>
        <v>1.148379292702454E-4</v>
      </c>
      <c r="E30" s="3">
        <f t="shared" si="4"/>
        <v>0.17136859204780736</v>
      </c>
      <c r="F30" s="3">
        <f t="shared" si="3"/>
        <v>1.7225689390536812E-3</v>
      </c>
      <c r="H30" s="19" t="s">
        <v>14</v>
      </c>
      <c r="I30" s="23">
        <f>(J28-I28)/I29</f>
        <v>2</v>
      </c>
      <c r="J30" s="19"/>
    </row>
    <row r="31" spans="1:10" x14ac:dyDescent="0.2">
      <c r="A31" s="3">
        <v>-1.2</v>
      </c>
      <c r="B31" s="3">
        <f t="shared" si="5"/>
        <v>82</v>
      </c>
      <c r="C31" s="3">
        <f t="shared" si="6"/>
        <v>1.2945736998880863E-2</v>
      </c>
      <c r="D31" s="3">
        <f t="shared" si="7"/>
        <v>1.5893921343098936E-4</v>
      </c>
      <c r="E31" s="3">
        <f t="shared" si="4"/>
        <v>0.19418605498321295</v>
      </c>
      <c r="F31" s="3">
        <f t="shared" si="3"/>
        <v>2.3840882014648404E-3</v>
      </c>
    </row>
    <row r="32" spans="1:10" x14ac:dyDescent="0.2">
      <c r="A32" s="3">
        <v>-1.1000000000000001</v>
      </c>
      <c r="B32" s="3">
        <f t="shared" si="5"/>
        <v>83.5</v>
      </c>
      <c r="C32" s="3">
        <f t="shared" si="6"/>
        <v>1.4523478468836703E-2</v>
      </c>
      <c r="D32" s="3">
        <f t="shared" si="7"/>
        <v>2.1778793707999457E-4</v>
      </c>
      <c r="E32" s="3">
        <f t="shared" si="4"/>
        <v>0.21785217703255053</v>
      </c>
      <c r="F32" s="3">
        <f t="shared" si="3"/>
        <v>3.2668190561999182E-3</v>
      </c>
    </row>
    <row r="33" spans="1:20" x14ac:dyDescent="0.2">
      <c r="A33" s="3">
        <v>-1</v>
      </c>
      <c r="B33" s="3">
        <f t="shared" si="5"/>
        <v>85</v>
      </c>
      <c r="C33" s="3">
        <f t="shared" si="6"/>
        <v>1.613138163460956E-2</v>
      </c>
      <c r="D33" s="3">
        <f t="shared" si="7"/>
        <v>2.9545656079586714E-4</v>
      </c>
      <c r="E33" s="3">
        <f t="shared" si="4"/>
        <v>0.24197072451914337</v>
      </c>
      <c r="F33" s="3">
        <f t="shared" si="3"/>
        <v>4.4318484119380075E-3</v>
      </c>
    </row>
    <row r="34" spans="1:20" x14ac:dyDescent="0.2">
      <c r="A34" s="3">
        <v>-0.9</v>
      </c>
      <c r="B34" s="3">
        <f t="shared" si="5"/>
        <v>86.5</v>
      </c>
      <c r="C34" s="3">
        <f t="shared" si="6"/>
        <v>1.7739016659916989E-2</v>
      </c>
      <c r="D34" s="3">
        <f t="shared" si="7"/>
        <v>3.9683549465172361E-4</v>
      </c>
      <c r="E34" s="3">
        <f t="shared" si="4"/>
        <v>0.26608524989875482</v>
      </c>
      <c r="F34" s="3">
        <f t="shared" si="3"/>
        <v>5.9525324197758538E-3</v>
      </c>
    </row>
    <row r="35" spans="1:20" x14ac:dyDescent="0.2">
      <c r="A35" s="3">
        <v>-0.8</v>
      </c>
      <c r="B35" s="3">
        <f t="shared" si="5"/>
        <v>88</v>
      </c>
      <c r="C35" s="3">
        <f t="shared" si="6"/>
        <v>1.9312770184098847E-2</v>
      </c>
      <c r="D35" s="3">
        <f t="shared" si="7"/>
        <v>5.2769677219866452E-4</v>
      </c>
      <c r="E35" s="3">
        <f t="shared" si="4"/>
        <v>0.28969155276148273</v>
      </c>
      <c r="F35" s="3">
        <f t="shared" ref="F35:F66" si="8">NORMDIST(A35,$I$30,1,0)</f>
        <v>7.9154515829799686E-3</v>
      </c>
    </row>
    <row r="36" spans="1:20" x14ac:dyDescent="0.2">
      <c r="A36" s="3">
        <v>-0.7</v>
      </c>
      <c r="B36" s="3">
        <f t="shared" si="5"/>
        <v>89.5</v>
      </c>
      <c r="C36" s="3">
        <f t="shared" si="6"/>
        <v>2.0816928891117418E-2</v>
      </c>
      <c r="D36" s="3">
        <f t="shared" si="7"/>
        <v>6.9472898762817275E-4</v>
      </c>
      <c r="E36" s="3">
        <f t="shared" si="4"/>
        <v>0.31225393336676127</v>
      </c>
      <c r="F36" s="3">
        <f t="shared" si="8"/>
        <v>1.0420934814422592E-2</v>
      </c>
    </row>
    <row r="37" spans="1:20" x14ac:dyDescent="0.2">
      <c r="A37" s="3">
        <v>-0.6</v>
      </c>
      <c r="B37" s="3">
        <f t="shared" si="5"/>
        <v>91</v>
      </c>
      <c r="C37" s="3">
        <f t="shared" si="6"/>
        <v>2.2214973526119976E-2</v>
      </c>
      <c r="D37" s="3">
        <f t="shared" si="7"/>
        <v>9.0553128224570749E-4</v>
      </c>
      <c r="E37" s="3">
        <f t="shared" si="4"/>
        <v>0.33322460289179967</v>
      </c>
      <c r="F37" s="3">
        <f t="shared" si="8"/>
        <v>1.3582969233685613E-2</v>
      </c>
    </row>
    <row r="38" spans="1:20" x14ac:dyDescent="0.2">
      <c r="A38" s="3">
        <v>-0.5</v>
      </c>
      <c r="B38" s="3">
        <f t="shared" si="5"/>
        <v>92.5</v>
      </c>
      <c r="C38" s="3">
        <f t="shared" si="6"/>
        <v>2.3471021784286634E-2</v>
      </c>
      <c r="D38" s="3">
        <f t="shared" si="7"/>
        <v>1.1685533662379028E-3</v>
      </c>
      <c r="E38" s="3">
        <f t="shared" si="4"/>
        <v>0.35206532676429952</v>
      </c>
      <c r="F38" s="3">
        <f t="shared" si="8"/>
        <v>1.752830049356854E-2</v>
      </c>
      <c r="I38" s="1"/>
      <c r="J38" s="2"/>
      <c r="K38" s="2"/>
      <c r="L38" s="4"/>
      <c r="M38" s="4"/>
      <c r="P38" s="15"/>
      <c r="Q38" s="16" t="s">
        <v>10</v>
      </c>
      <c r="R38" s="16" t="s">
        <v>11</v>
      </c>
      <c r="S38" s="16" t="s">
        <v>12</v>
      </c>
      <c r="T38" s="16" t="s">
        <v>9</v>
      </c>
    </row>
    <row r="39" spans="1:20" x14ac:dyDescent="0.2">
      <c r="A39" s="3">
        <v>-0.4</v>
      </c>
      <c r="B39" s="3">
        <f t="shared" si="5"/>
        <v>94</v>
      </c>
      <c r="C39" s="3">
        <f t="shared" si="6"/>
        <v>2.4551342686888224E-2</v>
      </c>
      <c r="D39" s="3">
        <f t="shared" si="7"/>
        <v>1.49296868632286E-3</v>
      </c>
      <c r="E39" s="3">
        <f t="shared" si="4"/>
        <v>0.36827014030332333</v>
      </c>
      <c r="F39" s="3">
        <f t="shared" si="8"/>
        <v>2.2394530294842899E-2</v>
      </c>
      <c r="I39" s="1"/>
      <c r="J39" s="2"/>
      <c r="K39" s="2"/>
      <c r="L39" s="4"/>
      <c r="M39" s="4"/>
      <c r="P39" s="15"/>
      <c r="Q39" s="15"/>
      <c r="R39" s="15"/>
      <c r="S39" s="15"/>
      <c r="T39" s="15"/>
    </row>
    <row r="40" spans="1:20" x14ac:dyDescent="0.2">
      <c r="A40" s="3">
        <v>-0.3</v>
      </c>
      <c r="B40" s="3">
        <f t="shared" si="5"/>
        <v>95.5</v>
      </c>
      <c r="C40" s="3">
        <f t="shared" si="6"/>
        <v>2.5425854364034946E-2</v>
      </c>
      <c r="D40" s="3">
        <f t="shared" si="7"/>
        <v>1.8884691827734123E-3</v>
      </c>
      <c r="E40" s="3">
        <f t="shared" si="4"/>
        <v>0.38138781546052414</v>
      </c>
      <c r="F40" s="3">
        <f t="shared" si="8"/>
        <v>2.8327037741601186E-2</v>
      </c>
      <c r="I40" s="1"/>
      <c r="J40" s="2"/>
      <c r="K40" s="2"/>
      <c r="L40" s="4"/>
      <c r="M40" s="4"/>
      <c r="P40" s="17" t="s">
        <v>0</v>
      </c>
      <c r="Q40" s="18">
        <f>I28</f>
        <v>0</v>
      </c>
      <c r="R40" s="18">
        <f>I28</f>
        <v>0</v>
      </c>
      <c r="S40" s="16">
        <v>0</v>
      </c>
      <c r="T40" s="16">
        <v>0.4</v>
      </c>
    </row>
    <row r="41" spans="1:20" x14ac:dyDescent="0.2">
      <c r="A41" s="3">
        <v>-0.2</v>
      </c>
      <c r="B41" s="3">
        <f t="shared" si="5"/>
        <v>97</v>
      </c>
      <c r="C41" s="3">
        <f t="shared" si="6"/>
        <v>2.6069512931697059E-2</v>
      </c>
      <c r="D41" s="3">
        <f t="shared" si="7"/>
        <v>2.3649728564154281E-3</v>
      </c>
      <c r="E41" s="3">
        <f t="shared" si="4"/>
        <v>0.39104269397545588</v>
      </c>
      <c r="F41" s="3">
        <f t="shared" si="8"/>
        <v>3.5474592846231424E-2</v>
      </c>
      <c r="I41" s="1"/>
      <c r="J41" s="2"/>
      <c r="K41" s="2"/>
      <c r="L41" s="4"/>
      <c r="M41" s="4"/>
      <c r="P41" s="17" t="s">
        <v>1</v>
      </c>
      <c r="Q41" s="18">
        <f>I30</f>
        <v>2</v>
      </c>
      <c r="R41" s="18">
        <f>I30</f>
        <v>2</v>
      </c>
      <c r="S41" s="16">
        <v>0</v>
      </c>
      <c r="T41" s="16">
        <v>0.4</v>
      </c>
    </row>
    <row r="42" spans="1:20" x14ac:dyDescent="0.2">
      <c r="A42" s="3">
        <v>-0.1</v>
      </c>
      <c r="B42" s="3">
        <f t="shared" si="5"/>
        <v>98.5</v>
      </c>
      <c r="C42" s="3">
        <f t="shared" si="6"/>
        <v>2.6463503165134118E-2</v>
      </c>
      <c r="D42" s="3">
        <f t="shared" si="7"/>
        <v>2.9322397320284796E-3</v>
      </c>
      <c r="E42" s="3">
        <f t="shared" si="4"/>
        <v>0.39695254747701181</v>
      </c>
      <c r="F42" s="3">
        <f t="shared" si="8"/>
        <v>4.3983595980427191E-2</v>
      </c>
    </row>
    <row r="43" spans="1:20" x14ac:dyDescent="0.2">
      <c r="A43" s="3">
        <v>0</v>
      </c>
      <c r="B43" s="3">
        <f t="shared" si="5"/>
        <v>100</v>
      </c>
      <c r="C43" s="3">
        <f t="shared" si="6"/>
        <v>2.6596152026762181E-2</v>
      </c>
      <c r="D43" s="3">
        <f t="shared" si="7"/>
        <v>3.5993977675458709E-3</v>
      </c>
      <c r="E43" s="3">
        <f t="shared" si="4"/>
        <v>0.3989422804014327</v>
      </c>
      <c r="F43" s="3">
        <f t="shared" si="8"/>
        <v>5.3990966513188063E-2</v>
      </c>
    </row>
    <row r="44" spans="1:20" x14ac:dyDescent="0.2">
      <c r="A44" s="3">
        <v>0.1</v>
      </c>
      <c r="B44" s="3">
        <f t="shared" si="5"/>
        <v>101.5</v>
      </c>
      <c r="C44" s="3">
        <f t="shared" si="6"/>
        <v>2.6463503165134118E-2</v>
      </c>
      <c r="D44" s="3">
        <f t="shared" si="7"/>
        <v>4.3743876516451063E-3</v>
      </c>
      <c r="E44" s="3">
        <f t="shared" si="4"/>
        <v>0.39695254747701181</v>
      </c>
      <c r="F44" s="3">
        <f t="shared" si="8"/>
        <v>6.5615814774676595E-2</v>
      </c>
    </row>
    <row r="45" spans="1:20" x14ac:dyDescent="0.2">
      <c r="A45" s="3">
        <v>0.2</v>
      </c>
      <c r="B45" s="3">
        <f t="shared" ref="B45:B76" si="9">$I$2+A45*$I$3</f>
        <v>103</v>
      </c>
      <c r="C45" s="3">
        <f t="shared" ref="C45:C76" si="10">NORMDIST(B45,$I$2,$I$3,0)</f>
        <v>2.6069512931697059E-2</v>
      </c>
      <c r="D45" s="3">
        <f t="shared" ref="D45:D76" si="11">NORMDIST(B45,$J$2,$J$3,0)</f>
        <v>5.2633438867262768E-3</v>
      </c>
      <c r="E45" s="3">
        <f t="shared" si="4"/>
        <v>0.39104269397545588</v>
      </c>
      <c r="F45" s="3">
        <f t="shared" si="8"/>
        <v>7.8950158300894149E-2</v>
      </c>
    </row>
    <row r="46" spans="1:20" x14ac:dyDescent="0.2">
      <c r="A46" s="3">
        <v>0.3</v>
      </c>
      <c r="B46" s="3">
        <f t="shared" si="9"/>
        <v>104.5</v>
      </c>
      <c r="C46" s="3">
        <f t="shared" si="10"/>
        <v>2.5425854364034946E-2</v>
      </c>
      <c r="D46" s="3">
        <f t="shared" si="11"/>
        <v>6.2699384917924627E-3</v>
      </c>
      <c r="E46" s="3">
        <f t="shared" si="4"/>
        <v>0.38138781546052414</v>
      </c>
      <c r="F46" s="3">
        <f t="shared" si="8"/>
        <v>9.4049077376886947E-2</v>
      </c>
      <c r="I46" s="1"/>
      <c r="J46" s="2"/>
      <c r="K46" s="2"/>
      <c r="L46" s="4"/>
      <c r="M46" s="4"/>
    </row>
    <row r="47" spans="1:20" x14ac:dyDescent="0.2">
      <c r="A47" s="3">
        <v>0.4</v>
      </c>
      <c r="B47" s="3">
        <f t="shared" si="9"/>
        <v>106</v>
      </c>
      <c r="C47" s="3">
        <f t="shared" si="10"/>
        <v>2.4551342686888224E-2</v>
      </c>
      <c r="D47" s="3">
        <f t="shared" si="11"/>
        <v>7.3947223119637025E-3</v>
      </c>
      <c r="E47" s="3">
        <f t="shared" si="4"/>
        <v>0.36827014030332333</v>
      </c>
      <c r="F47" s="3">
        <f t="shared" si="8"/>
        <v>0.11092083467945554</v>
      </c>
      <c r="J47" s="4"/>
      <c r="K47" s="4"/>
    </row>
    <row r="48" spans="1:20" x14ac:dyDescent="0.2">
      <c r="A48" s="3">
        <v>0.5</v>
      </c>
      <c r="B48" s="3">
        <f t="shared" si="9"/>
        <v>107.5</v>
      </c>
      <c r="C48" s="3">
        <f t="shared" si="10"/>
        <v>2.3471021784286634E-2</v>
      </c>
      <c r="D48" s="3">
        <f t="shared" si="11"/>
        <v>8.6345063777261161E-3</v>
      </c>
      <c r="E48" s="3">
        <f t="shared" si="4"/>
        <v>0.35206532676429952</v>
      </c>
      <c r="F48" s="3">
        <f t="shared" si="8"/>
        <v>0.12951759566589174</v>
      </c>
      <c r="J48" s="4"/>
      <c r="K48" s="4"/>
    </row>
    <row r="49" spans="1:6" x14ac:dyDescent="0.2">
      <c r="A49" s="3">
        <v>0.6</v>
      </c>
      <c r="B49" s="3">
        <f t="shared" si="9"/>
        <v>109</v>
      </c>
      <c r="C49" s="3">
        <f t="shared" si="10"/>
        <v>2.2214973526119976E-2</v>
      </c>
      <c r="D49" s="3">
        <f t="shared" si="11"/>
        <v>9.9818310423829913E-3</v>
      </c>
      <c r="E49" s="3">
        <f t="shared" si="4"/>
        <v>0.33322460289179967</v>
      </c>
      <c r="F49" s="3">
        <f t="shared" si="8"/>
        <v>0.14972746563574488</v>
      </c>
    </row>
    <row r="50" spans="1:6" x14ac:dyDescent="0.2">
      <c r="A50" s="3">
        <v>0.7</v>
      </c>
      <c r="B50" s="3">
        <f t="shared" si="9"/>
        <v>110.5</v>
      </c>
      <c r="C50" s="3">
        <f t="shared" si="10"/>
        <v>2.0816928891117418E-2</v>
      </c>
      <c r="D50" s="3">
        <f t="shared" si="11"/>
        <v>1.1424572803187157E-2</v>
      </c>
      <c r="E50" s="3">
        <f t="shared" si="4"/>
        <v>0.31225393336676127</v>
      </c>
      <c r="F50" s="3">
        <f t="shared" si="8"/>
        <v>0.17136859204780736</v>
      </c>
    </row>
    <row r="51" spans="1:6" x14ac:dyDescent="0.2">
      <c r="A51" s="3">
        <v>0.8</v>
      </c>
      <c r="B51" s="3">
        <f t="shared" si="9"/>
        <v>112</v>
      </c>
      <c r="C51" s="3">
        <f t="shared" si="10"/>
        <v>1.9312770184098847E-2</v>
      </c>
      <c r="D51" s="3">
        <f t="shared" si="11"/>
        <v>1.2945736998880863E-2</v>
      </c>
      <c r="E51" s="3">
        <f t="shared" si="4"/>
        <v>0.28969155276148273</v>
      </c>
      <c r="F51" s="3">
        <f t="shared" si="8"/>
        <v>0.19418605498321295</v>
      </c>
    </row>
    <row r="52" spans="1:6" x14ac:dyDescent="0.2">
      <c r="A52" s="3">
        <v>0.9</v>
      </c>
      <c r="B52" s="3">
        <f t="shared" si="9"/>
        <v>113.5</v>
      </c>
      <c r="C52" s="3">
        <f t="shared" si="10"/>
        <v>1.7739016659916989E-2</v>
      </c>
      <c r="D52" s="3">
        <f t="shared" si="11"/>
        <v>1.4523478468836703E-2</v>
      </c>
      <c r="E52" s="3">
        <f t="shared" si="4"/>
        <v>0.26608524989875482</v>
      </c>
      <c r="F52" s="3">
        <f t="shared" si="8"/>
        <v>0.21785217703255053</v>
      </c>
    </row>
    <row r="53" spans="1:6" x14ac:dyDescent="0.2">
      <c r="A53" s="3">
        <v>1</v>
      </c>
      <c r="B53" s="3">
        <f t="shared" si="9"/>
        <v>115</v>
      </c>
      <c r="C53" s="3">
        <f t="shared" si="10"/>
        <v>1.613138163460956E-2</v>
      </c>
      <c r="D53" s="3">
        <f t="shared" si="11"/>
        <v>1.613138163460956E-2</v>
      </c>
      <c r="E53" s="3">
        <f t="shared" si="4"/>
        <v>0.24197072451914337</v>
      </c>
      <c r="F53" s="3">
        <f t="shared" si="8"/>
        <v>0.24197072451914337</v>
      </c>
    </row>
    <row r="54" spans="1:6" x14ac:dyDescent="0.2">
      <c r="A54" s="3">
        <v>1.1000000000000001</v>
      </c>
      <c r="B54" s="3">
        <f t="shared" si="9"/>
        <v>116.5</v>
      </c>
      <c r="C54" s="3">
        <f t="shared" si="10"/>
        <v>1.4523478468836703E-2</v>
      </c>
      <c r="D54" s="3">
        <f t="shared" si="11"/>
        <v>1.7739016659916989E-2</v>
      </c>
      <c r="E54" s="3">
        <f t="shared" si="4"/>
        <v>0.21785217703255053</v>
      </c>
      <c r="F54" s="3">
        <f t="shared" si="8"/>
        <v>0.26608524989875487</v>
      </c>
    </row>
    <row r="55" spans="1:6" x14ac:dyDescent="0.2">
      <c r="A55" s="3">
        <v>1.2</v>
      </c>
      <c r="B55" s="3">
        <f t="shared" si="9"/>
        <v>118</v>
      </c>
      <c r="C55" s="3">
        <f t="shared" si="10"/>
        <v>1.2945736998880863E-2</v>
      </c>
      <c r="D55" s="3">
        <f t="shared" si="11"/>
        <v>1.9312770184098847E-2</v>
      </c>
      <c r="E55" s="3">
        <f t="shared" si="4"/>
        <v>0.19418605498321295</v>
      </c>
      <c r="F55" s="3">
        <f t="shared" si="8"/>
        <v>0.28969155276148273</v>
      </c>
    </row>
    <row r="56" spans="1:6" x14ac:dyDescent="0.2">
      <c r="A56" s="3">
        <v>1.3</v>
      </c>
      <c r="B56" s="3">
        <f t="shared" si="9"/>
        <v>119.5</v>
      </c>
      <c r="C56" s="3">
        <f t="shared" si="10"/>
        <v>1.1424572803187157E-2</v>
      </c>
      <c r="D56" s="3">
        <f t="shared" si="11"/>
        <v>2.0816928891117418E-2</v>
      </c>
      <c r="E56" s="3">
        <f t="shared" si="4"/>
        <v>0.17136859204780736</v>
      </c>
      <c r="F56" s="3">
        <f t="shared" si="8"/>
        <v>0.31225393336676127</v>
      </c>
    </row>
    <row r="57" spans="1:6" x14ac:dyDescent="0.2">
      <c r="A57" s="3">
        <v>1.4</v>
      </c>
      <c r="B57" s="3">
        <f t="shared" si="9"/>
        <v>121</v>
      </c>
      <c r="C57" s="3">
        <f t="shared" si="10"/>
        <v>9.9818310423829913E-3</v>
      </c>
      <c r="D57" s="3">
        <f t="shared" si="11"/>
        <v>2.2214973526119976E-2</v>
      </c>
      <c r="E57" s="3">
        <f t="shared" si="4"/>
        <v>0.14972746563574488</v>
      </c>
      <c r="F57" s="3">
        <f t="shared" si="8"/>
        <v>0.33322460289179967</v>
      </c>
    </row>
    <row r="58" spans="1:6" x14ac:dyDescent="0.2">
      <c r="A58" s="3">
        <v>1.5</v>
      </c>
      <c r="B58" s="3">
        <f t="shared" si="9"/>
        <v>122.5</v>
      </c>
      <c r="C58" s="3">
        <f t="shared" si="10"/>
        <v>8.6345063777261161E-3</v>
      </c>
      <c r="D58" s="3">
        <f t="shared" si="11"/>
        <v>2.3471021784286634E-2</v>
      </c>
      <c r="E58" s="3">
        <f t="shared" si="4"/>
        <v>0.12951759566589174</v>
      </c>
      <c r="F58" s="3">
        <f t="shared" si="8"/>
        <v>0.35206532676429952</v>
      </c>
    </row>
    <row r="59" spans="1:6" x14ac:dyDescent="0.2">
      <c r="A59" s="3">
        <v>1.6</v>
      </c>
      <c r="B59" s="3">
        <f t="shared" si="9"/>
        <v>124</v>
      </c>
      <c r="C59" s="3">
        <f t="shared" si="10"/>
        <v>7.3947223119637025E-3</v>
      </c>
      <c r="D59" s="3">
        <f t="shared" si="11"/>
        <v>2.4551342686888224E-2</v>
      </c>
      <c r="E59" s="3">
        <f t="shared" si="4"/>
        <v>0.11092083467945554</v>
      </c>
      <c r="F59" s="3">
        <f t="shared" si="8"/>
        <v>0.36827014030332339</v>
      </c>
    </row>
    <row r="60" spans="1:6" x14ac:dyDescent="0.2">
      <c r="A60" s="3">
        <v>1.7</v>
      </c>
      <c r="B60" s="3">
        <f t="shared" si="9"/>
        <v>125.5</v>
      </c>
      <c r="C60" s="3">
        <f t="shared" si="10"/>
        <v>6.2699384917924627E-3</v>
      </c>
      <c r="D60" s="3">
        <f t="shared" si="11"/>
        <v>2.5425854364034946E-2</v>
      </c>
      <c r="E60" s="3">
        <f t="shared" si="4"/>
        <v>9.4049077376886947E-2</v>
      </c>
      <c r="F60" s="3">
        <f t="shared" si="8"/>
        <v>0.38138781546052408</v>
      </c>
    </row>
    <row r="61" spans="1:6" x14ac:dyDescent="0.2">
      <c r="A61" s="3">
        <v>1.8</v>
      </c>
      <c r="B61" s="3">
        <f t="shared" si="9"/>
        <v>127</v>
      </c>
      <c r="C61" s="3">
        <f t="shared" si="10"/>
        <v>5.2633438867262768E-3</v>
      </c>
      <c r="D61" s="3">
        <f t="shared" si="11"/>
        <v>2.6069512931697059E-2</v>
      </c>
      <c r="E61" s="3">
        <f t="shared" si="4"/>
        <v>7.8950158300894149E-2</v>
      </c>
      <c r="F61" s="3">
        <f t="shared" si="8"/>
        <v>0.39104269397545594</v>
      </c>
    </row>
    <row r="62" spans="1:6" x14ac:dyDescent="0.2">
      <c r="A62" s="3">
        <v>1.9</v>
      </c>
      <c r="B62" s="3">
        <f t="shared" si="9"/>
        <v>128.5</v>
      </c>
      <c r="C62" s="3">
        <f t="shared" si="10"/>
        <v>4.3743876516451063E-3</v>
      </c>
      <c r="D62" s="3">
        <f t="shared" si="11"/>
        <v>2.6463503165134118E-2</v>
      </c>
      <c r="E62" s="3">
        <f t="shared" si="4"/>
        <v>6.5615814774676595E-2</v>
      </c>
      <c r="F62" s="3">
        <f t="shared" si="8"/>
        <v>0.39695254747701181</v>
      </c>
    </row>
    <row r="63" spans="1:6" x14ac:dyDescent="0.2">
      <c r="A63" s="3">
        <v>2</v>
      </c>
      <c r="B63" s="3">
        <f t="shared" si="9"/>
        <v>130</v>
      </c>
      <c r="C63" s="3">
        <f t="shared" si="10"/>
        <v>3.5993977675458709E-3</v>
      </c>
      <c r="D63" s="3">
        <f t="shared" si="11"/>
        <v>2.6596152026762181E-2</v>
      </c>
      <c r="E63" s="3">
        <f t="shared" si="4"/>
        <v>5.3990966513188063E-2</v>
      </c>
      <c r="F63" s="3">
        <f t="shared" si="8"/>
        <v>0.3989422804014327</v>
      </c>
    </row>
    <row r="64" spans="1:6" x14ac:dyDescent="0.2">
      <c r="A64" s="3">
        <v>2.1</v>
      </c>
      <c r="B64" s="3">
        <f t="shared" si="9"/>
        <v>131.5</v>
      </c>
      <c r="C64" s="3">
        <f t="shared" si="10"/>
        <v>2.9322397320284796E-3</v>
      </c>
      <c r="D64" s="3">
        <f t="shared" si="11"/>
        <v>2.6463503165134118E-2</v>
      </c>
      <c r="E64" s="3">
        <f t="shared" si="4"/>
        <v>4.3983595980427191E-2</v>
      </c>
      <c r="F64" s="3">
        <f t="shared" si="8"/>
        <v>0.39695254747701181</v>
      </c>
    </row>
    <row r="65" spans="1:6" x14ac:dyDescent="0.2">
      <c r="A65" s="3">
        <v>2.2000000000000002</v>
      </c>
      <c r="B65" s="3">
        <f t="shared" si="9"/>
        <v>133</v>
      </c>
      <c r="C65" s="3">
        <f t="shared" si="10"/>
        <v>2.3649728564154281E-3</v>
      </c>
      <c r="D65" s="3">
        <f t="shared" si="11"/>
        <v>2.6069512931697059E-2</v>
      </c>
      <c r="E65" s="3">
        <f t="shared" si="4"/>
        <v>3.5474592846231424E-2</v>
      </c>
      <c r="F65" s="3">
        <f t="shared" si="8"/>
        <v>0.39104269397545588</v>
      </c>
    </row>
    <row r="66" spans="1:6" x14ac:dyDescent="0.2">
      <c r="A66" s="3">
        <v>2.2999999999999998</v>
      </c>
      <c r="B66" s="3">
        <f t="shared" si="9"/>
        <v>134.5</v>
      </c>
      <c r="C66" s="3">
        <f t="shared" si="10"/>
        <v>1.8884691827734123E-3</v>
      </c>
      <c r="D66" s="3">
        <f t="shared" si="11"/>
        <v>2.5425854364034946E-2</v>
      </c>
      <c r="E66" s="3">
        <f t="shared" si="4"/>
        <v>2.8327037741601186E-2</v>
      </c>
      <c r="F66" s="3">
        <f t="shared" si="8"/>
        <v>0.38138781546052414</v>
      </c>
    </row>
    <row r="67" spans="1:6" x14ac:dyDescent="0.2">
      <c r="A67" s="3">
        <v>2.4</v>
      </c>
      <c r="B67" s="3">
        <f t="shared" si="9"/>
        <v>136</v>
      </c>
      <c r="C67" s="3">
        <f t="shared" si="10"/>
        <v>1.49296868632286E-3</v>
      </c>
      <c r="D67" s="3">
        <f t="shared" si="11"/>
        <v>2.4551342686888224E-2</v>
      </c>
      <c r="E67" s="3">
        <f t="shared" si="4"/>
        <v>2.2394530294842899E-2</v>
      </c>
      <c r="F67" s="3">
        <f t="shared" ref="F67:F98" si="12">NORMDIST(A67,$I$30,1,0)</f>
        <v>0.36827014030332339</v>
      </c>
    </row>
    <row r="68" spans="1:6" x14ac:dyDescent="0.2">
      <c r="A68" s="3">
        <v>2.5000000000000102</v>
      </c>
      <c r="B68" s="3">
        <f t="shared" si="9"/>
        <v>137.50000000000017</v>
      </c>
      <c r="C68" s="3">
        <f t="shared" si="10"/>
        <v>1.1685533662378689E-3</v>
      </c>
      <c r="D68" s="3">
        <f t="shared" si="11"/>
        <v>2.3471021784286502E-2</v>
      </c>
      <c r="E68" s="3">
        <f t="shared" ref="E68:E113" si="13">NORMDIST(A68,0,1,0)</f>
        <v>1.7528300493568086E-2</v>
      </c>
      <c r="F68" s="3">
        <f t="shared" si="12"/>
        <v>0.35206532676429769</v>
      </c>
    </row>
    <row r="69" spans="1:6" x14ac:dyDescent="0.2">
      <c r="A69" s="3">
        <v>2.6</v>
      </c>
      <c r="B69" s="3">
        <f t="shared" si="9"/>
        <v>139</v>
      </c>
      <c r="C69" s="3">
        <f t="shared" si="10"/>
        <v>9.0553128224570749E-4</v>
      </c>
      <c r="D69" s="3">
        <f t="shared" si="11"/>
        <v>2.2214973526119976E-2</v>
      </c>
      <c r="E69" s="3">
        <f t="shared" si="13"/>
        <v>1.3582969233685613E-2</v>
      </c>
      <c r="F69" s="3">
        <f t="shared" si="12"/>
        <v>0.33322460289179967</v>
      </c>
    </row>
    <row r="70" spans="1:6" x14ac:dyDescent="0.2">
      <c r="A70" s="3">
        <v>2.7</v>
      </c>
      <c r="B70" s="3">
        <f t="shared" si="9"/>
        <v>140.5</v>
      </c>
      <c r="C70" s="3">
        <f t="shared" si="10"/>
        <v>6.9472898762817275E-4</v>
      </c>
      <c r="D70" s="3">
        <f t="shared" si="11"/>
        <v>2.0816928891117418E-2</v>
      </c>
      <c r="E70" s="3">
        <f t="shared" si="13"/>
        <v>1.0420934814422592E-2</v>
      </c>
      <c r="F70" s="3">
        <f t="shared" si="12"/>
        <v>0.31225393336676122</v>
      </c>
    </row>
    <row r="71" spans="1:6" x14ac:dyDescent="0.2">
      <c r="A71" s="3">
        <v>2.80000000000001</v>
      </c>
      <c r="B71" s="3">
        <f t="shared" si="9"/>
        <v>142.00000000000014</v>
      </c>
      <c r="C71" s="3">
        <f t="shared" si="10"/>
        <v>5.2769677219864999E-4</v>
      </c>
      <c r="D71" s="3">
        <f t="shared" si="11"/>
        <v>1.9312770184098705E-2</v>
      </c>
      <c r="E71" s="3">
        <f t="shared" si="13"/>
        <v>7.915451582979743E-3</v>
      </c>
      <c r="F71" s="3">
        <f t="shared" si="12"/>
        <v>0.2896915527614804</v>
      </c>
    </row>
    <row r="72" spans="1:6" x14ac:dyDescent="0.2">
      <c r="A72" s="3">
        <v>2.9000000000000101</v>
      </c>
      <c r="B72" s="3">
        <f t="shared" si="9"/>
        <v>143.50000000000014</v>
      </c>
      <c r="C72" s="3">
        <f t="shared" si="10"/>
        <v>3.9683549465171234E-4</v>
      </c>
      <c r="D72" s="3">
        <f t="shared" si="11"/>
        <v>1.773901665991684E-2</v>
      </c>
      <c r="E72" s="3">
        <f t="shared" si="13"/>
        <v>5.9525324197756795E-3</v>
      </c>
      <c r="F72" s="3">
        <f t="shared" si="12"/>
        <v>0.26608524989875237</v>
      </c>
    </row>
    <row r="73" spans="1:6" x14ac:dyDescent="0.2">
      <c r="A73" s="3">
        <v>3.0000000000000102</v>
      </c>
      <c r="B73" s="3">
        <f t="shared" si="9"/>
        <v>145.00000000000017</v>
      </c>
      <c r="C73" s="3">
        <f t="shared" si="10"/>
        <v>2.9545656079585689E-4</v>
      </c>
      <c r="D73" s="3">
        <f t="shared" si="11"/>
        <v>1.6131381634609376E-2</v>
      </c>
      <c r="E73" s="3">
        <f t="shared" si="13"/>
        <v>4.431848411937874E-3</v>
      </c>
      <c r="F73" s="3">
        <f t="shared" si="12"/>
        <v>0.2419707245191409</v>
      </c>
    </row>
    <row r="74" spans="1:6" x14ac:dyDescent="0.2">
      <c r="A74" s="3">
        <v>3.1</v>
      </c>
      <c r="B74" s="3">
        <f t="shared" si="9"/>
        <v>146.5</v>
      </c>
      <c r="C74" s="3">
        <f t="shared" si="10"/>
        <v>2.1778793707999457E-4</v>
      </c>
      <c r="D74" s="3">
        <f t="shared" si="11"/>
        <v>1.4523478468836703E-2</v>
      </c>
      <c r="E74" s="3">
        <f t="shared" si="13"/>
        <v>3.2668190561999182E-3</v>
      </c>
      <c r="F74" s="3">
        <f t="shared" si="12"/>
        <v>0.21785217703255053</v>
      </c>
    </row>
    <row r="75" spans="1:6" x14ac:dyDescent="0.2">
      <c r="A75" s="3">
        <v>3.2000000000000099</v>
      </c>
      <c r="B75" s="3">
        <f t="shared" si="9"/>
        <v>148.00000000000014</v>
      </c>
      <c r="C75" s="3">
        <f t="shared" si="10"/>
        <v>1.589392134309847E-4</v>
      </c>
      <c r="D75" s="3">
        <f t="shared" si="11"/>
        <v>1.2945736998880717E-2</v>
      </c>
      <c r="E75" s="3">
        <f t="shared" si="13"/>
        <v>2.3840882014647662E-3</v>
      </c>
      <c r="F75" s="3">
        <f t="shared" si="12"/>
        <v>0.19418605498321065</v>
      </c>
    </row>
    <row r="76" spans="1:6" x14ac:dyDescent="0.2">
      <c r="A76" s="3">
        <v>3.30000000000001</v>
      </c>
      <c r="B76" s="3">
        <f t="shared" si="9"/>
        <v>149.50000000000014</v>
      </c>
      <c r="C76" s="3">
        <f t="shared" si="10"/>
        <v>1.1483792927024176E-4</v>
      </c>
      <c r="D76" s="3">
        <f t="shared" si="11"/>
        <v>1.142457280318702E-2</v>
      </c>
      <c r="E76" s="3">
        <f t="shared" si="13"/>
        <v>1.7225689390536229E-3</v>
      </c>
      <c r="F76" s="3">
        <f t="shared" si="12"/>
        <v>0.17136859204780513</v>
      </c>
    </row>
    <row r="77" spans="1:6" x14ac:dyDescent="0.2">
      <c r="A77" s="3">
        <v>3.4000000000000101</v>
      </c>
      <c r="B77" s="3">
        <f t="shared" ref="B77:B108" si="14">$I$2+A77*$I$3</f>
        <v>151.00000000000014</v>
      </c>
      <c r="C77" s="3">
        <f t="shared" ref="C77:C108" si="15">NORMDIST(B77,$I$2,$I$3,0)</f>
        <v>8.2147944564865219E-5</v>
      </c>
      <c r="D77" s="3">
        <f t="shared" ref="D77:D113" si="16">NORMDIST(B77,$J$2,$J$3,0)</f>
        <v>9.9818310423828577E-3</v>
      </c>
      <c r="E77" s="3">
        <f t="shared" si="13"/>
        <v>1.2322191684729772E-3</v>
      </c>
      <c r="F77" s="3">
        <f t="shared" si="12"/>
        <v>0.14972746563574274</v>
      </c>
    </row>
    <row r="78" spans="1:6" x14ac:dyDescent="0.2">
      <c r="A78" s="3">
        <v>3.5000000000000102</v>
      </c>
      <c r="B78" s="3">
        <f t="shared" si="14"/>
        <v>152.50000000000017</v>
      </c>
      <c r="C78" s="3">
        <f t="shared" si="15"/>
        <v>5.8178846336381637E-5</v>
      </c>
      <c r="D78" s="3">
        <f t="shared" si="16"/>
        <v>8.6345063777259704E-3</v>
      </c>
      <c r="E78" s="3">
        <f t="shared" si="13"/>
        <v>8.7268269504572915E-4</v>
      </c>
      <c r="F78" s="3">
        <f t="shared" si="12"/>
        <v>0.12951759566588975</v>
      </c>
    </row>
    <row r="79" spans="1:6" x14ac:dyDescent="0.2">
      <c r="A79" s="3">
        <v>3.6000000000000099</v>
      </c>
      <c r="B79" s="3">
        <f t="shared" si="14"/>
        <v>154.00000000000014</v>
      </c>
      <c r="C79" s="3">
        <f t="shared" si="15"/>
        <v>4.0793462007583416E-5</v>
      </c>
      <c r="D79" s="3">
        <f t="shared" si="16"/>
        <v>7.3947223119635915E-3</v>
      </c>
      <c r="E79" s="3">
        <f t="shared" si="13"/>
        <v>6.1190193011375076E-4</v>
      </c>
      <c r="F79" s="3">
        <f t="shared" si="12"/>
        <v>0.11092083467945382</v>
      </c>
    </row>
    <row r="80" spans="1:6" x14ac:dyDescent="0.2">
      <c r="A80" s="3">
        <v>3.7000000000000099</v>
      </c>
      <c r="B80" s="3">
        <f t="shared" si="14"/>
        <v>155.50000000000014</v>
      </c>
      <c r="C80" s="3">
        <f t="shared" si="15"/>
        <v>2.8318684703382448E-5</v>
      </c>
      <c r="D80" s="3">
        <f t="shared" si="16"/>
        <v>6.2699384917923612E-3</v>
      </c>
      <c r="E80" s="3">
        <f t="shared" si="13"/>
        <v>4.2478027055073593E-4</v>
      </c>
      <c r="F80" s="3">
        <f t="shared" si="12"/>
        <v>9.4049077376885337E-2</v>
      </c>
    </row>
    <row r="81" spans="1:6" x14ac:dyDescent="0.2">
      <c r="A81" s="3">
        <v>3.80000000000001</v>
      </c>
      <c r="B81" s="3">
        <f t="shared" si="14"/>
        <v>157.00000000000014</v>
      </c>
      <c r="C81" s="3">
        <f t="shared" si="15"/>
        <v>1.9463128386096642E-5</v>
      </c>
      <c r="D81" s="3">
        <f t="shared" si="16"/>
        <v>5.2633438867261883E-3</v>
      </c>
      <c r="E81" s="3">
        <f t="shared" si="13"/>
        <v>2.919469257914491E-4</v>
      </c>
      <c r="F81" s="3">
        <f t="shared" si="12"/>
        <v>7.8950158300892734E-2</v>
      </c>
    </row>
    <row r="82" spans="1:6" x14ac:dyDescent="0.2">
      <c r="A82" s="3">
        <v>3.9000000000000101</v>
      </c>
      <c r="B82" s="3">
        <f t="shared" si="14"/>
        <v>158.50000000000014</v>
      </c>
      <c r="C82" s="3">
        <f t="shared" si="15"/>
        <v>1.3243698092851011E-5</v>
      </c>
      <c r="D82" s="3">
        <f t="shared" si="16"/>
        <v>4.3743876516450283E-3</v>
      </c>
      <c r="E82" s="3">
        <f t="shared" si="13"/>
        <v>1.9865547139276475E-4</v>
      </c>
      <c r="F82" s="3">
        <f t="shared" si="12"/>
        <v>6.5615814774675332E-2</v>
      </c>
    </row>
    <row r="83" spans="1:6" x14ac:dyDescent="0.2">
      <c r="A83" s="3">
        <v>4.0000000000000098</v>
      </c>
      <c r="B83" s="3">
        <f t="shared" si="14"/>
        <v>160.00000000000014</v>
      </c>
      <c r="C83" s="3">
        <f t="shared" si="15"/>
        <v>8.9220150509920099E-6</v>
      </c>
      <c r="D83" s="3">
        <f t="shared" si="16"/>
        <v>3.5993977675458037E-3</v>
      </c>
      <c r="E83" s="3">
        <f t="shared" si="13"/>
        <v>1.3383022576488014E-4</v>
      </c>
      <c r="F83" s="3">
        <f t="shared" si="12"/>
        <v>5.3990966513186994E-2</v>
      </c>
    </row>
    <row r="84" spans="1:6" x14ac:dyDescent="0.2">
      <c r="A84" s="3">
        <v>4.1000000000000103</v>
      </c>
      <c r="B84" s="3">
        <f t="shared" si="14"/>
        <v>161.50000000000017</v>
      </c>
      <c r="C84" s="3">
        <f t="shared" si="15"/>
        <v>5.9507771451419206E-6</v>
      </c>
      <c r="D84" s="3">
        <f t="shared" si="16"/>
        <v>2.9322397320284102E-3</v>
      </c>
      <c r="E84" s="3">
        <f t="shared" si="13"/>
        <v>8.926165717712912E-5</v>
      </c>
      <c r="F84" s="3">
        <f t="shared" si="12"/>
        <v>4.3983595980426234E-2</v>
      </c>
    </row>
    <row r="85" spans="1:6" x14ac:dyDescent="0.2">
      <c r="A85" s="3">
        <v>4.2000000000000099</v>
      </c>
      <c r="B85" s="3">
        <f t="shared" si="14"/>
        <v>163.00000000000014</v>
      </c>
      <c r="C85" s="3">
        <f t="shared" si="15"/>
        <v>3.9295378504358435E-6</v>
      </c>
      <c r="D85" s="3">
        <f t="shared" si="16"/>
        <v>2.3649728564153799E-3</v>
      </c>
      <c r="E85" s="3">
        <f t="shared" si="13"/>
        <v>5.8943067756537443E-5</v>
      </c>
      <c r="F85" s="3">
        <f t="shared" si="12"/>
        <v>3.5474592846230668E-2</v>
      </c>
    </row>
    <row r="86" spans="1:6" x14ac:dyDescent="0.2">
      <c r="A86" s="3">
        <v>4.3000000000000096</v>
      </c>
      <c r="B86" s="3">
        <f t="shared" si="14"/>
        <v>164.50000000000014</v>
      </c>
      <c r="C86" s="3">
        <f t="shared" si="15"/>
        <v>2.5690131161390324E-6</v>
      </c>
      <c r="D86" s="3">
        <f t="shared" si="16"/>
        <v>1.8884691827733698E-3</v>
      </c>
      <c r="E86" s="3">
        <f t="shared" si="13"/>
        <v>3.853519674208549E-5</v>
      </c>
      <c r="F86" s="3">
        <f t="shared" si="12"/>
        <v>2.8327037741600544E-2</v>
      </c>
    </row>
    <row r="87" spans="1:6" x14ac:dyDescent="0.2">
      <c r="A87" s="3">
        <v>4.4000000000000101</v>
      </c>
      <c r="B87" s="3">
        <f t="shared" si="14"/>
        <v>166.00000000000017</v>
      </c>
      <c r="C87" s="3">
        <f t="shared" si="15"/>
        <v>1.6628314193368255E-6</v>
      </c>
      <c r="D87" s="3">
        <f t="shared" si="16"/>
        <v>1.492968686322819E-3</v>
      </c>
      <c r="E87" s="3">
        <f t="shared" si="13"/>
        <v>2.4942471290052468E-5</v>
      </c>
      <c r="F87" s="3">
        <f t="shared" si="12"/>
        <v>2.2394530294842355E-2</v>
      </c>
    </row>
    <row r="88" spans="1:6" x14ac:dyDescent="0.2">
      <c r="A88" s="3">
        <v>4.5000000000000098</v>
      </c>
      <c r="B88" s="3">
        <f t="shared" si="14"/>
        <v>167.50000000000014</v>
      </c>
      <c r="C88" s="3">
        <f t="shared" si="15"/>
        <v>1.0655827404603178E-6</v>
      </c>
      <c r="D88" s="3">
        <f t="shared" si="16"/>
        <v>1.1685533662378754E-3</v>
      </c>
      <c r="E88" s="3">
        <f t="shared" si="13"/>
        <v>1.5983741106904766E-5</v>
      </c>
      <c r="F88" s="3">
        <f t="shared" si="12"/>
        <v>1.752830049356811E-2</v>
      </c>
    </row>
    <row r="89" spans="1:6" x14ac:dyDescent="0.2">
      <c r="A89" s="3">
        <v>4.6000000000000103</v>
      </c>
      <c r="B89" s="3">
        <f t="shared" si="14"/>
        <v>169.00000000000017</v>
      </c>
      <c r="C89" s="3">
        <f t="shared" si="15"/>
        <v>6.7605680436574796E-7</v>
      </c>
      <c r="D89" s="3">
        <f t="shared" si="16"/>
        <v>9.0553128224568136E-4</v>
      </c>
      <c r="E89" s="3">
        <f t="shared" si="13"/>
        <v>1.0140852065486255E-5</v>
      </c>
      <c r="F89" s="3">
        <f t="shared" si="12"/>
        <v>1.358296923368525E-2</v>
      </c>
    </row>
    <row r="90" spans="1:6" x14ac:dyDescent="0.2">
      <c r="A90" s="3">
        <v>4.7000000000000099</v>
      </c>
      <c r="B90" s="3">
        <f t="shared" si="14"/>
        <v>170.50000000000014</v>
      </c>
      <c r="C90" s="3">
        <f t="shared" si="15"/>
        <v>4.2465501192445531E-7</v>
      </c>
      <c r="D90" s="3">
        <f t="shared" si="16"/>
        <v>6.9472898762815518E-4</v>
      </c>
      <c r="E90" s="3">
        <f t="shared" si="13"/>
        <v>6.369825178866807E-6</v>
      </c>
      <c r="F90" s="3">
        <f t="shared" si="12"/>
        <v>1.0420934814422318E-2</v>
      </c>
    </row>
    <row r="91" spans="1:6" x14ac:dyDescent="0.2">
      <c r="A91" s="3">
        <v>4.8000000000000096</v>
      </c>
      <c r="B91" s="3">
        <f t="shared" si="14"/>
        <v>172.00000000000014</v>
      </c>
      <c r="C91" s="3">
        <f t="shared" si="15"/>
        <v>2.6408660606879279E-7</v>
      </c>
      <c r="D91" s="3">
        <f t="shared" si="16"/>
        <v>5.2769677219864999E-4</v>
      </c>
      <c r="E91" s="3">
        <f t="shared" si="13"/>
        <v>3.9612990910318923E-6</v>
      </c>
      <c r="F91" s="3">
        <f t="shared" si="12"/>
        <v>7.91545158297975E-3</v>
      </c>
    </row>
    <row r="92" spans="1:6" x14ac:dyDescent="0.2">
      <c r="A92" s="3">
        <v>4.9000000000000101</v>
      </c>
      <c r="B92" s="3">
        <f t="shared" si="14"/>
        <v>173.50000000000017</v>
      </c>
      <c r="C92" s="3">
        <f t="shared" si="15"/>
        <v>1.6259738305954842E-7</v>
      </c>
      <c r="D92" s="3">
        <f t="shared" si="16"/>
        <v>3.9683549465171055E-4</v>
      </c>
      <c r="E92" s="3">
        <f t="shared" si="13"/>
        <v>2.4389607458932395E-6</v>
      </c>
      <c r="F92" s="3">
        <f t="shared" si="12"/>
        <v>5.9525324197756795E-3</v>
      </c>
    </row>
    <row r="93" spans="1:6" x14ac:dyDescent="0.2">
      <c r="A93" s="3">
        <v>5.0000000000000098</v>
      </c>
      <c r="B93" s="3">
        <f t="shared" si="14"/>
        <v>175.00000000000014</v>
      </c>
      <c r="C93" s="3">
        <f t="shared" si="15"/>
        <v>9.9114634315614912E-8</v>
      </c>
      <c r="D93" s="3">
        <f t="shared" si="16"/>
        <v>2.9545656079585879E-4</v>
      </c>
      <c r="E93" s="3">
        <f t="shared" si="13"/>
        <v>1.4867195147342238E-6</v>
      </c>
      <c r="F93" s="3">
        <f t="shared" si="12"/>
        <v>4.4318484119378783E-3</v>
      </c>
    </row>
    <row r="94" spans="1:6" x14ac:dyDescent="0.2">
      <c r="A94" s="3">
        <v>5.1000000000000103</v>
      </c>
      <c r="B94" s="3">
        <f t="shared" si="14"/>
        <v>176.50000000000017</v>
      </c>
      <c r="C94" s="3">
        <f t="shared" si="15"/>
        <v>5.9816234415885408E-8</v>
      </c>
      <c r="D94" s="3">
        <f t="shared" si="16"/>
        <v>2.1778793707998722E-4</v>
      </c>
      <c r="E94" s="3">
        <f t="shared" si="13"/>
        <v>8.9724351623828588E-7</v>
      </c>
      <c r="F94" s="3">
        <f t="shared" si="12"/>
        <v>3.2668190561998172E-3</v>
      </c>
    </row>
    <row r="95" spans="1:6" x14ac:dyDescent="0.2">
      <c r="A95" s="3">
        <v>5.2000000000000099</v>
      </c>
      <c r="B95" s="3">
        <f t="shared" si="14"/>
        <v>178.00000000000014</v>
      </c>
      <c r="C95" s="3">
        <f t="shared" si="15"/>
        <v>3.5740235631315778E-8</v>
      </c>
      <c r="D95" s="3">
        <f t="shared" si="16"/>
        <v>1.589392134309847E-4</v>
      </c>
      <c r="E95" s="3">
        <f t="shared" si="13"/>
        <v>5.3610353446973477E-7</v>
      </c>
      <c r="F95" s="3">
        <f t="shared" si="12"/>
        <v>2.3840882014647662E-3</v>
      </c>
    </row>
    <row r="96" spans="1:6" x14ac:dyDescent="0.2">
      <c r="A96" s="3">
        <v>5.3000000000000096</v>
      </c>
      <c r="B96" s="3">
        <f t="shared" si="14"/>
        <v>179.50000000000014</v>
      </c>
      <c r="C96" s="3">
        <f t="shared" si="15"/>
        <v>2.1142328111438749E-8</v>
      </c>
      <c r="D96" s="3">
        <f t="shared" si="16"/>
        <v>1.1483792927024176E-4</v>
      </c>
      <c r="E96" s="3">
        <f t="shared" si="13"/>
        <v>3.1713492167158123E-7</v>
      </c>
      <c r="F96" s="3">
        <f t="shared" si="12"/>
        <v>1.7225689390536262E-3</v>
      </c>
    </row>
    <row r="97" spans="1:6" x14ac:dyDescent="0.2">
      <c r="A97" s="3">
        <v>5.4000000000000101</v>
      </c>
      <c r="B97" s="3">
        <f t="shared" si="14"/>
        <v>181.00000000000017</v>
      </c>
      <c r="C97" s="3">
        <f t="shared" si="15"/>
        <v>1.2382412297034561E-8</v>
      </c>
      <c r="D97" s="3">
        <f t="shared" si="16"/>
        <v>8.2147944564864704E-5</v>
      </c>
      <c r="E97" s="3">
        <f t="shared" si="13"/>
        <v>1.8573618445551907E-7</v>
      </c>
      <c r="F97" s="3">
        <f t="shared" si="12"/>
        <v>1.2322191684729772E-3</v>
      </c>
    </row>
    <row r="98" spans="1:6" x14ac:dyDescent="0.2">
      <c r="A98" s="3">
        <v>5.5000000000000098</v>
      </c>
      <c r="B98" s="3">
        <f t="shared" si="14"/>
        <v>182.50000000000014</v>
      </c>
      <c r="C98" s="3">
        <f t="shared" si="15"/>
        <v>7.1798400283618029E-9</v>
      </c>
      <c r="D98" s="3">
        <f t="shared" si="16"/>
        <v>5.8178846336382091E-5</v>
      </c>
      <c r="E98" s="3">
        <f t="shared" si="13"/>
        <v>1.0769760042542703E-7</v>
      </c>
      <c r="F98" s="3">
        <f t="shared" si="12"/>
        <v>8.7268269504573066E-4</v>
      </c>
    </row>
    <row r="99" spans="1:6" x14ac:dyDescent="0.2">
      <c r="A99" s="3">
        <v>5.6000000000000103</v>
      </c>
      <c r="B99" s="3">
        <f t="shared" si="14"/>
        <v>184.00000000000017</v>
      </c>
      <c r="C99" s="3">
        <f t="shared" si="15"/>
        <v>4.1217470001103079E-9</v>
      </c>
      <c r="D99" s="3">
        <f t="shared" si="16"/>
        <v>4.0793462007583165E-5</v>
      </c>
      <c r="E99" s="3">
        <f t="shared" si="13"/>
        <v>6.1826205001654827E-8</v>
      </c>
      <c r="F99" s="3">
        <f t="shared" ref="F99:F113" si="17">NORMDIST(A99,$I$30,1,0)</f>
        <v>6.1190193011374967E-4</v>
      </c>
    </row>
    <row r="100" spans="1:6" x14ac:dyDescent="0.2">
      <c r="A100" s="3">
        <v>5.7000000000000099</v>
      </c>
      <c r="B100" s="3">
        <f t="shared" si="14"/>
        <v>185.50000000000014</v>
      </c>
      <c r="C100" s="3">
        <f t="shared" si="15"/>
        <v>2.3426367298801728E-9</v>
      </c>
      <c r="D100" s="3">
        <f t="shared" si="16"/>
        <v>2.8318684703382448E-5</v>
      </c>
      <c r="E100" s="3">
        <f t="shared" si="13"/>
        <v>3.5139550948202342E-8</v>
      </c>
      <c r="F100" s="3">
        <f t="shared" si="17"/>
        <v>4.2478027055073593E-4</v>
      </c>
    </row>
    <row r="101" spans="1:6" x14ac:dyDescent="0.2">
      <c r="A101" s="3">
        <v>5.8000000000000096</v>
      </c>
      <c r="B101" s="3">
        <f t="shared" si="14"/>
        <v>187.00000000000014</v>
      </c>
      <c r="C101" s="3">
        <f t="shared" si="15"/>
        <v>1.3182130937495699E-9</v>
      </c>
      <c r="D101" s="3">
        <f t="shared" si="16"/>
        <v>1.9463128386096642E-5</v>
      </c>
      <c r="E101" s="3">
        <f t="shared" si="13"/>
        <v>1.9773196406243547E-8</v>
      </c>
      <c r="F101" s="3">
        <f t="shared" si="17"/>
        <v>2.9194692579144965E-4</v>
      </c>
    </row>
    <row r="102" spans="1:6" x14ac:dyDescent="0.2">
      <c r="A102" s="3">
        <v>5.9000000000000101</v>
      </c>
      <c r="B102" s="3">
        <f t="shared" si="14"/>
        <v>188.50000000000017</v>
      </c>
      <c r="C102" s="3">
        <f t="shared" si="15"/>
        <v>7.3438424164544026E-10</v>
      </c>
      <c r="D102" s="3">
        <f t="shared" si="16"/>
        <v>1.3243698092850913E-5</v>
      </c>
      <c r="E102" s="3">
        <f t="shared" si="13"/>
        <v>1.1015763624681683E-8</v>
      </c>
      <c r="F102" s="3">
        <f t="shared" si="17"/>
        <v>1.9865547139276475E-4</v>
      </c>
    </row>
    <row r="103" spans="1:6" x14ac:dyDescent="0.2">
      <c r="A103" s="3">
        <v>6.0000000000000098</v>
      </c>
      <c r="B103" s="3">
        <f t="shared" si="14"/>
        <v>190.00000000000014</v>
      </c>
      <c r="C103" s="3">
        <f t="shared" si="15"/>
        <v>4.0505885665486272E-10</v>
      </c>
      <c r="D103" s="3">
        <f t="shared" si="16"/>
        <v>8.9220150509920099E-6</v>
      </c>
      <c r="E103" s="3">
        <f t="shared" si="13"/>
        <v>6.0758828498229403E-9</v>
      </c>
      <c r="F103" s="3">
        <f t="shared" si="17"/>
        <v>1.3383022576488014E-4</v>
      </c>
    </row>
    <row r="104" spans="1:6" x14ac:dyDescent="0.2">
      <c r="A104" s="3">
        <v>6.1000000000000103</v>
      </c>
      <c r="B104" s="3">
        <f t="shared" si="14"/>
        <v>191.50000000000017</v>
      </c>
      <c r="C104" s="3">
        <f t="shared" si="15"/>
        <v>2.2119228290313795E-10</v>
      </c>
      <c r="D104" s="3">
        <f t="shared" si="16"/>
        <v>5.9507771451419206E-6</v>
      </c>
      <c r="E104" s="3">
        <f t="shared" si="13"/>
        <v>3.3178842435470812E-9</v>
      </c>
      <c r="F104" s="3">
        <f t="shared" si="17"/>
        <v>8.926165717712912E-5</v>
      </c>
    </row>
    <row r="105" spans="1:6" x14ac:dyDescent="0.2">
      <c r="A105" s="3">
        <v>6.2000000000000099</v>
      </c>
      <c r="B105" s="3">
        <f t="shared" si="14"/>
        <v>193.00000000000014</v>
      </c>
      <c r="C105" s="3">
        <f t="shared" si="15"/>
        <v>1.1958559386426561E-10</v>
      </c>
      <c r="D105" s="3">
        <f t="shared" si="16"/>
        <v>3.9295378504358435E-6</v>
      </c>
      <c r="E105" s="3">
        <f t="shared" si="13"/>
        <v>1.7937839079639713E-9</v>
      </c>
      <c r="F105" s="3">
        <f t="shared" si="17"/>
        <v>5.8943067756537443E-5</v>
      </c>
    </row>
    <row r="106" spans="1:6" x14ac:dyDescent="0.2">
      <c r="A106" s="3">
        <v>6.3000000000000096</v>
      </c>
      <c r="B106" s="3">
        <f t="shared" si="14"/>
        <v>194.50000000000014</v>
      </c>
      <c r="C106" s="3">
        <f t="shared" si="15"/>
        <v>6.4009555802078358E-11</v>
      </c>
      <c r="D106" s="3">
        <f t="shared" si="16"/>
        <v>2.5690131161390324E-6</v>
      </c>
      <c r="E106" s="3">
        <f t="shared" si="13"/>
        <v>9.6014333703117552E-10</v>
      </c>
      <c r="F106" s="3">
        <f t="shared" si="17"/>
        <v>3.853519674208549E-5</v>
      </c>
    </row>
    <row r="107" spans="1:6" x14ac:dyDescent="0.2">
      <c r="A107" s="3">
        <v>6.4000000000000101</v>
      </c>
      <c r="B107" s="3">
        <f t="shared" si="14"/>
        <v>196.00000000000017</v>
      </c>
      <c r="C107" s="3">
        <f t="shared" si="15"/>
        <v>3.3920935210964636E-11</v>
      </c>
      <c r="D107" s="3">
        <f t="shared" si="16"/>
        <v>1.6628314193368255E-6</v>
      </c>
      <c r="E107" s="3">
        <f t="shared" si="13"/>
        <v>5.0881402816447307E-10</v>
      </c>
      <c r="F107" s="3">
        <f t="shared" si="17"/>
        <v>2.4942471290052468E-5</v>
      </c>
    </row>
    <row r="108" spans="1:6" x14ac:dyDescent="0.2">
      <c r="A108" s="3">
        <v>6.5000000000000098</v>
      </c>
      <c r="B108" s="3">
        <f t="shared" si="14"/>
        <v>197.50000000000014</v>
      </c>
      <c r="C108" s="3">
        <f t="shared" si="15"/>
        <v>1.7797044098417877E-11</v>
      </c>
      <c r="D108" s="3">
        <f t="shared" si="16"/>
        <v>1.0655827404603178E-6</v>
      </c>
      <c r="E108" s="3">
        <f t="shared" si="13"/>
        <v>2.6695566147626813E-10</v>
      </c>
      <c r="F108" s="3">
        <f t="shared" si="17"/>
        <v>1.5983741106904766E-5</v>
      </c>
    </row>
    <row r="109" spans="1:6" x14ac:dyDescent="0.2">
      <c r="A109" s="3">
        <v>6.6000000000000103</v>
      </c>
      <c r="B109" s="3">
        <f>$I$2+A109*$I$3</f>
        <v>199.00000000000017</v>
      </c>
      <c r="C109" s="3">
        <f>NORMDIST(B109,$I$2,$I$3,0)</f>
        <v>9.2445332944347578E-12</v>
      </c>
      <c r="D109" s="3">
        <f t="shared" si="16"/>
        <v>6.7605680436574796E-7</v>
      </c>
      <c r="E109" s="3">
        <f t="shared" si="13"/>
        <v>1.3866799941652187E-10</v>
      </c>
      <c r="F109" s="3">
        <f t="shared" si="17"/>
        <v>1.0140852065486255E-5</v>
      </c>
    </row>
    <row r="110" spans="1:6" x14ac:dyDescent="0.2">
      <c r="A110" s="3">
        <v>6.7000000000000099</v>
      </c>
      <c r="B110" s="3">
        <f>$I$2+A110*$I$3</f>
        <v>200.50000000000014</v>
      </c>
      <c r="C110" s="3">
        <f>NORMDIST(B110,$I$2,$I$3,0)</f>
        <v>4.75421874933043E-12</v>
      </c>
      <c r="D110" s="3">
        <f t="shared" si="16"/>
        <v>4.2465501192445531E-7</v>
      </c>
      <c r="E110" s="3">
        <f t="shared" si="13"/>
        <v>7.1313281239955943E-11</v>
      </c>
      <c r="F110" s="3">
        <f t="shared" si="17"/>
        <v>6.369825178866807E-6</v>
      </c>
    </row>
    <row r="111" spans="1:6" x14ac:dyDescent="0.2">
      <c r="A111" s="3">
        <v>6.8000000000000096</v>
      </c>
      <c r="B111" s="3">
        <f>$I$2+A111*$I$3</f>
        <v>202.00000000000014</v>
      </c>
      <c r="C111" s="3">
        <f>NORMDIST(B111,$I$2,$I$3,0)</f>
        <v>2.4206410011943703E-12</v>
      </c>
      <c r="D111" s="3">
        <f t="shared" si="16"/>
        <v>2.6408660606879279E-7</v>
      </c>
      <c r="E111" s="3">
        <f t="shared" si="13"/>
        <v>3.6309615017915555E-11</v>
      </c>
      <c r="F111" s="3">
        <f t="shared" si="17"/>
        <v>3.9612990910318923E-6</v>
      </c>
    </row>
    <row r="112" spans="1:6" x14ac:dyDescent="0.2">
      <c r="A112" s="3">
        <v>6.9000000000000101</v>
      </c>
      <c r="B112" s="3">
        <f>$I$2+A112*$I$3</f>
        <v>203.50000000000017</v>
      </c>
      <c r="C112" s="3">
        <f>NORMDIST(B112,$I$2,$I$3,0)</f>
        <v>1.2202214780102943E-12</v>
      </c>
      <c r="D112" s="3">
        <f t="shared" si="16"/>
        <v>1.6259738305954842E-7</v>
      </c>
      <c r="E112" s="3">
        <f t="shared" si="13"/>
        <v>1.8303322170154479E-11</v>
      </c>
      <c r="F112" s="3">
        <f t="shared" si="17"/>
        <v>2.4389607458932395E-6</v>
      </c>
    </row>
    <row r="113" spans="1:6" x14ac:dyDescent="0.2">
      <c r="A113" s="3">
        <v>7.0000000000000098</v>
      </c>
      <c r="B113" s="3">
        <f>$I$2+A113*$I$3</f>
        <v>205.00000000000014</v>
      </c>
      <c r="C113" s="3">
        <f>NORMDIST(B113,$I$2,$I$3,0)</f>
        <v>6.0898136055759845E-13</v>
      </c>
      <c r="D113" s="3">
        <f t="shared" si="16"/>
        <v>9.9114634315614912E-8</v>
      </c>
      <c r="E113" s="3">
        <f t="shared" si="13"/>
        <v>9.1347204083639765E-12</v>
      </c>
      <c r="F113" s="3">
        <f t="shared" si="17"/>
        <v>1.4867195147342238E-6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3"/>
  <sheetViews>
    <sheetView topLeftCell="E1" zoomScaleNormal="100" workbookViewId="0">
      <selection activeCell="J67" sqref="J67"/>
    </sheetView>
  </sheetViews>
  <sheetFormatPr defaultRowHeight="12.75" x14ac:dyDescent="0.2"/>
  <cols>
    <col min="1" max="3" width="9.140625" style="3"/>
    <col min="4" max="4" width="12.42578125" style="3" bestFit="1" customWidth="1"/>
    <col min="5" max="7" width="9.140625" style="3"/>
    <col min="8" max="8" width="11" style="3" customWidth="1"/>
    <col min="9" max="9" width="9.140625" style="3"/>
    <col min="10" max="10" width="11.7109375" style="3" customWidth="1"/>
    <col min="11" max="18" width="9.140625" style="3"/>
    <col min="19" max="19" width="10.42578125" style="3" customWidth="1"/>
    <col min="20" max="259" width="9.140625" style="3"/>
    <col min="260" max="260" width="12.42578125" style="3" bestFit="1" customWidth="1"/>
    <col min="261" max="265" width="9.140625" style="3"/>
    <col min="266" max="266" width="11.7109375" style="3" customWidth="1"/>
    <col min="267" max="515" width="9.140625" style="3"/>
    <col min="516" max="516" width="12.42578125" style="3" bestFit="1" customWidth="1"/>
    <col min="517" max="521" width="9.140625" style="3"/>
    <col min="522" max="522" width="11.7109375" style="3" customWidth="1"/>
    <col min="523" max="771" width="9.140625" style="3"/>
    <col min="772" max="772" width="12.42578125" style="3" bestFit="1" customWidth="1"/>
    <col min="773" max="777" width="9.140625" style="3"/>
    <col min="778" max="778" width="11.7109375" style="3" customWidth="1"/>
    <col min="779" max="1027" width="9.140625" style="3"/>
    <col min="1028" max="1028" width="12.42578125" style="3" bestFit="1" customWidth="1"/>
    <col min="1029" max="1033" width="9.140625" style="3"/>
    <col min="1034" max="1034" width="11.7109375" style="3" customWidth="1"/>
    <col min="1035" max="1283" width="9.140625" style="3"/>
    <col min="1284" max="1284" width="12.42578125" style="3" bestFit="1" customWidth="1"/>
    <col min="1285" max="1289" width="9.140625" style="3"/>
    <col min="1290" max="1290" width="11.7109375" style="3" customWidth="1"/>
    <col min="1291" max="1539" width="9.140625" style="3"/>
    <col min="1540" max="1540" width="12.42578125" style="3" bestFit="1" customWidth="1"/>
    <col min="1541" max="1545" width="9.140625" style="3"/>
    <col min="1546" max="1546" width="11.7109375" style="3" customWidth="1"/>
    <col min="1547" max="1795" width="9.140625" style="3"/>
    <col min="1796" max="1796" width="12.42578125" style="3" bestFit="1" customWidth="1"/>
    <col min="1797" max="1801" width="9.140625" style="3"/>
    <col min="1802" max="1802" width="11.7109375" style="3" customWidth="1"/>
    <col min="1803" max="2051" width="9.140625" style="3"/>
    <col min="2052" max="2052" width="12.42578125" style="3" bestFit="1" customWidth="1"/>
    <col min="2053" max="2057" width="9.140625" style="3"/>
    <col min="2058" max="2058" width="11.7109375" style="3" customWidth="1"/>
    <col min="2059" max="2307" width="9.140625" style="3"/>
    <col min="2308" max="2308" width="12.42578125" style="3" bestFit="1" customWidth="1"/>
    <col min="2309" max="2313" width="9.140625" style="3"/>
    <col min="2314" max="2314" width="11.7109375" style="3" customWidth="1"/>
    <col min="2315" max="2563" width="9.140625" style="3"/>
    <col min="2564" max="2564" width="12.42578125" style="3" bestFit="1" customWidth="1"/>
    <col min="2565" max="2569" width="9.140625" style="3"/>
    <col min="2570" max="2570" width="11.7109375" style="3" customWidth="1"/>
    <col min="2571" max="2819" width="9.140625" style="3"/>
    <col min="2820" max="2820" width="12.42578125" style="3" bestFit="1" customWidth="1"/>
    <col min="2821" max="2825" width="9.140625" style="3"/>
    <col min="2826" max="2826" width="11.7109375" style="3" customWidth="1"/>
    <col min="2827" max="3075" width="9.140625" style="3"/>
    <col min="3076" max="3076" width="12.42578125" style="3" bestFit="1" customWidth="1"/>
    <col min="3077" max="3081" width="9.140625" style="3"/>
    <col min="3082" max="3082" width="11.7109375" style="3" customWidth="1"/>
    <col min="3083" max="3331" width="9.140625" style="3"/>
    <col min="3332" max="3332" width="12.42578125" style="3" bestFit="1" customWidth="1"/>
    <col min="3333" max="3337" width="9.140625" style="3"/>
    <col min="3338" max="3338" width="11.7109375" style="3" customWidth="1"/>
    <col min="3339" max="3587" width="9.140625" style="3"/>
    <col min="3588" max="3588" width="12.42578125" style="3" bestFit="1" customWidth="1"/>
    <col min="3589" max="3593" width="9.140625" style="3"/>
    <col min="3594" max="3594" width="11.7109375" style="3" customWidth="1"/>
    <col min="3595" max="3843" width="9.140625" style="3"/>
    <col min="3844" max="3844" width="12.42578125" style="3" bestFit="1" customWidth="1"/>
    <col min="3845" max="3849" width="9.140625" style="3"/>
    <col min="3850" max="3850" width="11.7109375" style="3" customWidth="1"/>
    <col min="3851" max="4099" width="9.140625" style="3"/>
    <col min="4100" max="4100" width="12.42578125" style="3" bestFit="1" customWidth="1"/>
    <col min="4101" max="4105" width="9.140625" style="3"/>
    <col min="4106" max="4106" width="11.7109375" style="3" customWidth="1"/>
    <col min="4107" max="4355" width="9.140625" style="3"/>
    <col min="4356" max="4356" width="12.42578125" style="3" bestFit="1" customWidth="1"/>
    <col min="4357" max="4361" width="9.140625" style="3"/>
    <col min="4362" max="4362" width="11.7109375" style="3" customWidth="1"/>
    <col min="4363" max="4611" width="9.140625" style="3"/>
    <col min="4612" max="4612" width="12.42578125" style="3" bestFit="1" customWidth="1"/>
    <col min="4613" max="4617" width="9.140625" style="3"/>
    <col min="4618" max="4618" width="11.7109375" style="3" customWidth="1"/>
    <col min="4619" max="4867" width="9.140625" style="3"/>
    <col min="4868" max="4868" width="12.42578125" style="3" bestFit="1" customWidth="1"/>
    <col min="4869" max="4873" width="9.140625" style="3"/>
    <col min="4874" max="4874" width="11.7109375" style="3" customWidth="1"/>
    <col min="4875" max="5123" width="9.140625" style="3"/>
    <col min="5124" max="5124" width="12.42578125" style="3" bestFit="1" customWidth="1"/>
    <col min="5125" max="5129" width="9.140625" style="3"/>
    <col min="5130" max="5130" width="11.7109375" style="3" customWidth="1"/>
    <col min="5131" max="5379" width="9.140625" style="3"/>
    <col min="5380" max="5380" width="12.42578125" style="3" bestFit="1" customWidth="1"/>
    <col min="5381" max="5385" width="9.140625" style="3"/>
    <col min="5386" max="5386" width="11.7109375" style="3" customWidth="1"/>
    <col min="5387" max="5635" width="9.140625" style="3"/>
    <col min="5636" max="5636" width="12.42578125" style="3" bestFit="1" customWidth="1"/>
    <col min="5637" max="5641" width="9.140625" style="3"/>
    <col min="5642" max="5642" width="11.7109375" style="3" customWidth="1"/>
    <col min="5643" max="5891" width="9.140625" style="3"/>
    <col min="5892" max="5892" width="12.42578125" style="3" bestFit="1" customWidth="1"/>
    <col min="5893" max="5897" width="9.140625" style="3"/>
    <col min="5898" max="5898" width="11.7109375" style="3" customWidth="1"/>
    <col min="5899" max="6147" width="9.140625" style="3"/>
    <col min="6148" max="6148" width="12.42578125" style="3" bestFit="1" customWidth="1"/>
    <col min="6149" max="6153" width="9.140625" style="3"/>
    <col min="6154" max="6154" width="11.7109375" style="3" customWidth="1"/>
    <col min="6155" max="6403" width="9.140625" style="3"/>
    <col min="6404" max="6404" width="12.42578125" style="3" bestFit="1" customWidth="1"/>
    <col min="6405" max="6409" width="9.140625" style="3"/>
    <col min="6410" max="6410" width="11.7109375" style="3" customWidth="1"/>
    <col min="6411" max="6659" width="9.140625" style="3"/>
    <col min="6660" max="6660" width="12.42578125" style="3" bestFit="1" customWidth="1"/>
    <col min="6661" max="6665" width="9.140625" style="3"/>
    <col min="6666" max="6666" width="11.7109375" style="3" customWidth="1"/>
    <col min="6667" max="6915" width="9.140625" style="3"/>
    <col min="6916" max="6916" width="12.42578125" style="3" bestFit="1" customWidth="1"/>
    <col min="6917" max="6921" width="9.140625" style="3"/>
    <col min="6922" max="6922" width="11.7109375" style="3" customWidth="1"/>
    <col min="6923" max="7171" width="9.140625" style="3"/>
    <col min="7172" max="7172" width="12.42578125" style="3" bestFit="1" customWidth="1"/>
    <col min="7173" max="7177" width="9.140625" style="3"/>
    <col min="7178" max="7178" width="11.7109375" style="3" customWidth="1"/>
    <col min="7179" max="7427" width="9.140625" style="3"/>
    <col min="7428" max="7428" width="12.42578125" style="3" bestFit="1" customWidth="1"/>
    <col min="7429" max="7433" width="9.140625" style="3"/>
    <col min="7434" max="7434" width="11.7109375" style="3" customWidth="1"/>
    <col min="7435" max="7683" width="9.140625" style="3"/>
    <col min="7684" max="7684" width="12.42578125" style="3" bestFit="1" customWidth="1"/>
    <col min="7685" max="7689" width="9.140625" style="3"/>
    <col min="7690" max="7690" width="11.7109375" style="3" customWidth="1"/>
    <col min="7691" max="7939" width="9.140625" style="3"/>
    <col min="7940" max="7940" width="12.42578125" style="3" bestFit="1" customWidth="1"/>
    <col min="7941" max="7945" width="9.140625" style="3"/>
    <col min="7946" max="7946" width="11.7109375" style="3" customWidth="1"/>
    <col min="7947" max="8195" width="9.140625" style="3"/>
    <col min="8196" max="8196" width="12.42578125" style="3" bestFit="1" customWidth="1"/>
    <col min="8197" max="8201" width="9.140625" style="3"/>
    <col min="8202" max="8202" width="11.7109375" style="3" customWidth="1"/>
    <col min="8203" max="8451" width="9.140625" style="3"/>
    <col min="8452" max="8452" width="12.42578125" style="3" bestFit="1" customWidth="1"/>
    <col min="8453" max="8457" width="9.140625" style="3"/>
    <col min="8458" max="8458" width="11.7109375" style="3" customWidth="1"/>
    <col min="8459" max="8707" width="9.140625" style="3"/>
    <col min="8708" max="8708" width="12.42578125" style="3" bestFit="1" customWidth="1"/>
    <col min="8709" max="8713" width="9.140625" style="3"/>
    <col min="8714" max="8714" width="11.7109375" style="3" customWidth="1"/>
    <col min="8715" max="8963" width="9.140625" style="3"/>
    <col min="8964" max="8964" width="12.42578125" style="3" bestFit="1" customWidth="1"/>
    <col min="8965" max="8969" width="9.140625" style="3"/>
    <col min="8970" max="8970" width="11.7109375" style="3" customWidth="1"/>
    <col min="8971" max="9219" width="9.140625" style="3"/>
    <col min="9220" max="9220" width="12.42578125" style="3" bestFit="1" customWidth="1"/>
    <col min="9221" max="9225" width="9.140625" style="3"/>
    <col min="9226" max="9226" width="11.7109375" style="3" customWidth="1"/>
    <col min="9227" max="9475" width="9.140625" style="3"/>
    <col min="9476" max="9476" width="12.42578125" style="3" bestFit="1" customWidth="1"/>
    <col min="9477" max="9481" width="9.140625" style="3"/>
    <col min="9482" max="9482" width="11.7109375" style="3" customWidth="1"/>
    <col min="9483" max="9731" width="9.140625" style="3"/>
    <col min="9732" max="9732" width="12.42578125" style="3" bestFit="1" customWidth="1"/>
    <col min="9733" max="9737" width="9.140625" style="3"/>
    <col min="9738" max="9738" width="11.7109375" style="3" customWidth="1"/>
    <col min="9739" max="9987" width="9.140625" style="3"/>
    <col min="9988" max="9988" width="12.42578125" style="3" bestFit="1" customWidth="1"/>
    <col min="9989" max="9993" width="9.140625" style="3"/>
    <col min="9994" max="9994" width="11.7109375" style="3" customWidth="1"/>
    <col min="9995" max="10243" width="9.140625" style="3"/>
    <col min="10244" max="10244" width="12.42578125" style="3" bestFit="1" customWidth="1"/>
    <col min="10245" max="10249" width="9.140625" style="3"/>
    <col min="10250" max="10250" width="11.7109375" style="3" customWidth="1"/>
    <col min="10251" max="10499" width="9.140625" style="3"/>
    <col min="10500" max="10500" width="12.42578125" style="3" bestFit="1" customWidth="1"/>
    <col min="10501" max="10505" width="9.140625" style="3"/>
    <col min="10506" max="10506" width="11.7109375" style="3" customWidth="1"/>
    <col min="10507" max="10755" width="9.140625" style="3"/>
    <col min="10756" max="10756" width="12.42578125" style="3" bestFit="1" customWidth="1"/>
    <col min="10757" max="10761" width="9.140625" style="3"/>
    <col min="10762" max="10762" width="11.7109375" style="3" customWidth="1"/>
    <col min="10763" max="11011" width="9.140625" style="3"/>
    <col min="11012" max="11012" width="12.42578125" style="3" bestFit="1" customWidth="1"/>
    <col min="11013" max="11017" width="9.140625" style="3"/>
    <col min="11018" max="11018" width="11.7109375" style="3" customWidth="1"/>
    <col min="11019" max="11267" width="9.140625" style="3"/>
    <col min="11268" max="11268" width="12.42578125" style="3" bestFit="1" customWidth="1"/>
    <col min="11269" max="11273" width="9.140625" style="3"/>
    <col min="11274" max="11274" width="11.7109375" style="3" customWidth="1"/>
    <col min="11275" max="11523" width="9.140625" style="3"/>
    <col min="11524" max="11524" width="12.42578125" style="3" bestFit="1" customWidth="1"/>
    <col min="11525" max="11529" width="9.140625" style="3"/>
    <col min="11530" max="11530" width="11.7109375" style="3" customWidth="1"/>
    <col min="11531" max="11779" width="9.140625" style="3"/>
    <col min="11780" max="11780" width="12.42578125" style="3" bestFit="1" customWidth="1"/>
    <col min="11781" max="11785" width="9.140625" style="3"/>
    <col min="11786" max="11786" width="11.7109375" style="3" customWidth="1"/>
    <col min="11787" max="12035" width="9.140625" style="3"/>
    <col min="12036" max="12036" width="12.42578125" style="3" bestFit="1" customWidth="1"/>
    <col min="12037" max="12041" width="9.140625" style="3"/>
    <col min="12042" max="12042" width="11.7109375" style="3" customWidth="1"/>
    <col min="12043" max="12291" width="9.140625" style="3"/>
    <col min="12292" max="12292" width="12.42578125" style="3" bestFit="1" customWidth="1"/>
    <col min="12293" max="12297" width="9.140625" style="3"/>
    <col min="12298" max="12298" width="11.7109375" style="3" customWidth="1"/>
    <col min="12299" max="12547" width="9.140625" style="3"/>
    <col min="12548" max="12548" width="12.42578125" style="3" bestFit="1" customWidth="1"/>
    <col min="12549" max="12553" width="9.140625" style="3"/>
    <col min="12554" max="12554" width="11.7109375" style="3" customWidth="1"/>
    <col min="12555" max="12803" width="9.140625" style="3"/>
    <col min="12804" max="12804" width="12.42578125" style="3" bestFit="1" customWidth="1"/>
    <col min="12805" max="12809" width="9.140625" style="3"/>
    <col min="12810" max="12810" width="11.7109375" style="3" customWidth="1"/>
    <col min="12811" max="13059" width="9.140625" style="3"/>
    <col min="13060" max="13060" width="12.42578125" style="3" bestFit="1" customWidth="1"/>
    <col min="13061" max="13065" width="9.140625" style="3"/>
    <col min="13066" max="13066" width="11.7109375" style="3" customWidth="1"/>
    <col min="13067" max="13315" width="9.140625" style="3"/>
    <col min="13316" max="13316" width="12.42578125" style="3" bestFit="1" customWidth="1"/>
    <col min="13317" max="13321" width="9.140625" style="3"/>
    <col min="13322" max="13322" width="11.7109375" style="3" customWidth="1"/>
    <col min="13323" max="13571" width="9.140625" style="3"/>
    <col min="13572" max="13572" width="12.42578125" style="3" bestFit="1" customWidth="1"/>
    <col min="13573" max="13577" width="9.140625" style="3"/>
    <col min="13578" max="13578" width="11.7109375" style="3" customWidth="1"/>
    <col min="13579" max="13827" width="9.140625" style="3"/>
    <col min="13828" max="13828" width="12.42578125" style="3" bestFit="1" customWidth="1"/>
    <col min="13829" max="13833" width="9.140625" style="3"/>
    <col min="13834" max="13834" width="11.7109375" style="3" customWidth="1"/>
    <col min="13835" max="14083" width="9.140625" style="3"/>
    <col min="14084" max="14084" width="12.42578125" style="3" bestFit="1" customWidth="1"/>
    <col min="14085" max="14089" width="9.140625" style="3"/>
    <col min="14090" max="14090" width="11.7109375" style="3" customWidth="1"/>
    <col min="14091" max="14339" width="9.140625" style="3"/>
    <col min="14340" max="14340" width="12.42578125" style="3" bestFit="1" customWidth="1"/>
    <col min="14341" max="14345" width="9.140625" style="3"/>
    <col min="14346" max="14346" width="11.7109375" style="3" customWidth="1"/>
    <col min="14347" max="14595" width="9.140625" style="3"/>
    <col min="14596" max="14596" width="12.42578125" style="3" bestFit="1" customWidth="1"/>
    <col min="14597" max="14601" width="9.140625" style="3"/>
    <col min="14602" max="14602" width="11.7109375" style="3" customWidth="1"/>
    <col min="14603" max="14851" width="9.140625" style="3"/>
    <col min="14852" max="14852" width="12.42578125" style="3" bestFit="1" customWidth="1"/>
    <col min="14853" max="14857" width="9.140625" style="3"/>
    <col min="14858" max="14858" width="11.7109375" style="3" customWidth="1"/>
    <col min="14859" max="15107" width="9.140625" style="3"/>
    <col min="15108" max="15108" width="12.42578125" style="3" bestFit="1" customWidth="1"/>
    <col min="15109" max="15113" width="9.140625" style="3"/>
    <col min="15114" max="15114" width="11.7109375" style="3" customWidth="1"/>
    <col min="15115" max="15363" width="9.140625" style="3"/>
    <col min="15364" max="15364" width="12.42578125" style="3" bestFit="1" customWidth="1"/>
    <col min="15365" max="15369" width="9.140625" style="3"/>
    <col min="15370" max="15370" width="11.7109375" style="3" customWidth="1"/>
    <col min="15371" max="15619" width="9.140625" style="3"/>
    <col min="15620" max="15620" width="12.42578125" style="3" bestFit="1" customWidth="1"/>
    <col min="15621" max="15625" width="9.140625" style="3"/>
    <col min="15626" max="15626" width="11.7109375" style="3" customWidth="1"/>
    <col min="15627" max="15875" width="9.140625" style="3"/>
    <col min="15876" max="15876" width="12.42578125" style="3" bestFit="1" customWidth="1"/>
    <col min="15877" max="15881" width="9.140625" style="3"/>
    <col min="15882" max="15882" width="11.7109375" style="3" customWidth="1"/>
    <col min="15883" max="16131" width="9.140625" style="3"/>
    <col min="16132" max="16132" width="12.42578125" style="3" bestFit="1" customWidth="1"/>
    <col min="16133" max="16137" width="9.140625" style="3"/>
    <col min="16138" max="16138" width="11.7109375" style="3" customWidth="1"/>
    <col min="16139" max="16384" width="9.140625" style="3"/>
  </cols>
  <sheetData>
    <row r="1" spans="1:36" x14ac:dyDescent="0.2">
      <c r="C1" s="11" t="s">
        <v>2</v>
      </c>
      <c r="D1" s="11" t="s">
        <v>3</v>
      </c>
      <c r="G1" s="4" t="s">
        <v>2</v>
      </c>
      <c r="H1" s="4" t="s">
        <v>13</v>
      </c>
      <c r="N1" s="4" t="s">
        <v>2</v>
      </c>
      <c r="O1" s="4" t="s">
        <v>13</v>
      </c>
    </row>
    <row r="2" spans="1:36" x14ac:dyDescent="0.2">
      <c r="B2" s="4" t="s">
        <v>15</v>
      </c>
      <c r="C2" s="4" t="s">
        <v>12</v>
      </c>
      <c r="D2" s="4" t="s">
        <v>16</v>
      </c>
      <c r="F2" s="3" t="s">
        <v>5</v>
      </c>
      <c r="G2" s="9">
        <v>100</v>
      </c>
      <c r="H2" s="10">
        <v>130</v>
      </c>
      <c r="M2" s="3" t="s">
        <v>5</v>
      </c>
      <c r="N2" s="9">
        <v>0</v>
      </c>
      <c r="O2" s="10">
        <f>(H2-G2)/G3</f>
        <v>2</v>
      </c>
    </row>
    <row r="3" spans="1:36" x14ac:dyDescent="0.2">
      <c r="A3" s="3">
        <v>-3</v>
      </c>
      <c r="B3" s="3">
        <f t="shared" ref="B3:B34" si="0">$G$2+A3*$G$3</f>
        <v>55</v>
      </c>
      <c r="C3" s="3">
        <f t="shared" ref="C3:C34" si="1">NORMDIST(B3,$G$2,$G$3,0)</f>
        <v>2.9545656079586714E-4</v>
      </c>
      <c r="D3" s="3">
        <f t="shared" ref="D3:D34" si="2">NORMDIST(B3,$H$2,$H$3,0)</f>
        <v>9.9114634315619862E-8</v>
      </c>
      <c r="F3" s="5" t="s">
        <v>6</v>
      </c>
      <c r="G3" s="11">
        <v>15</v>
      </c>
      <c r="H3" s="11">
        <v>15</v>
      </c>
      <c r="M3" s="5" t="s">
        <v>6</v>
      </c>
      <c r="N3" s="11">
        <v>1</v>
      </c>
      <c r="O3" s="11">
        <v>1</v>
      </c>
    </row>
    <row r="4" spans="1:36" x14ac:dyDescent="0.2">
      <c r="A4" s="3">
        <v>-2.9</v>
      </c>
      <c r="B4" s="3">
        <f t="shared" si="0"/>
        <v>56.5</v>
      </c>
      <c r="C4" s="3">
        <f t="shared" si="1"/>
        <v>3.9683549465172361E-4</v>
      </c>
      <c r="D4" s="3">
        <f t="shared" si="2"/>
        <v>1.6259738305955682E-7</v>
      </c>
      <c r="F4" s="3" t="s">
        <v>14</v>
      </c>
      <c r="G4" s="11">
        <f>(H2-G2)/G3</f>
        <v>2</v>
      </c>
      <c r="M4" s="3" t="s">
        <v>14</v>
      </c>
      <c r="N4" s="11">
        <f>(O2-N2)/N3</f>
        <v>2</v>
      </c>
    </row>
    <row r="5" spans="1:36" x14ac:dyDescent="0.2">
      <c r="A5" s="3">
        <v>-2.8</v>
      </c>
      <c r="B5" s="3">
        <f t="shared" si="0"/>
        <v>58</v>
      </c>
      <c r="C5" s="3">
        <f t="shared" si="1"/>
        <v>5.2769677219866452E-4</v>
      </c>
      <c r="D5" s="3">
        <f t="shared" si="2"/>
        <v>2.6408660606880502E-7</v>
      </c>
      <c r="G5" s="4"/>
      <c r="H5" s="7"/>
      <c r="I5" s="6"/>
      <c r="J5" s="7"/>
      <c r="K5" s="8"/>
    </row>
    <row r="6" spans="1:36" x14ac:dyDescent="0.2">
      <c r="A6" s="3">
        <v>-2.7</v>
      </c>
      <c r="B6" s="3">
        <f t="shared" si="0"/>
        <v>59.5</v>
      </c>
      <c r="C6" s="3">
        <f t="shared" si="1"/>
        <v>6.9472898762817275E-4</v>
      </c>
      <c r="D6" s="3">
        <f t="shared" si="2"/>
        <v>4.2465501192447262E-7</v>
      </c>
      <c r="G6" s="4"/>
      <c r="H6" s="7"/>
      <c r="I6" s="6"/>
    </row>
    <row r="7" spans="1:36" x14ac:dyDescent="0.2">
      <c r="A7" s="3">
        <v>-2.6</v>
      </c>
      <c r="B7" s="3">
        <f t="shared" si="0"/>
        <v>61</v>
      </c>
      <c r="C7" s="3">
        <f t="shared" si="1"/>
        <v>9.0553128224570749E-4</v>
      </c>
      <c r="D7" s="3">
        <f t="shared" si="2"/>
        <v>6.7605680436578396E-7</v>
      </c>
    </row>
    <row r="8" spans="1:36" x14ac:dyDescent="0.2">
      <c r="A8" s="3">
        <v>-2.5</v>
      </c>
      <c r="B8" s="3">
        <f t="shared" si="0"/>
        <v>62.5</v>
      </c>
      <c r="C8" s="3">
        <f t="shared" si="1"/>
        <v>1.1685533662379028E-3</v>
      </c>
      <c r="D8" s="3">
        <f t="shared" si="2"/>
        <v>1.065582740460365E-6</v>
      </c>
    </row>
    <row r="9" spans="1:36" x14ac:dyDescent="0.2">
      <c r="A9" s="3">
        <v>-2.4</v>
      </c>
      <c r="B9" s="3">
        <f t="shared" si="0"/>
        <v>64</v>
      </c>
      <c r="C9" s="3">
        <f t="shared" si="1"/>
        <v>1.49296868632286E-3</v>
      </c>
      <c r="D9" s="3">
        <f t="shared" si="2"/>
        <v>1.6628314193369024E-6</v>
      </c>
    </row>
    <row r="10" spans="1:36" x14ac:dyDescent="0.2">
      <c r="A10" s="3">
        <v>-2.2999999999999998</v>
      </c>
      <c r="B10" s="3">
        <f t="shared" si="0"/>
        <v>65.5</v>
      </c>
      <c r="C10" s="3">
        <f t="shared" si="1"/>
        <v>1.8884691827734123E-3</v>
      </c>
      <c r="D10" s="3">
        <f t="shared" si="2"/>
        <v>2.5690131161391417E-6</v>
      </c>
    </row>
    <row r="11" spans="1:36" x14ac:dyDescent="0.2">
      <c r="A11" s="3">
        <v>-2.2000000000000002</v>
      </c>
      <c r="B11" s="3">
        <f t="shared" si="0"/>
        <v>67</v>
      </c>
      <c r="C11" s="3">
        <f t="shared" si="1"/>
        <v>2.3649728564154281E-3</v>
      </c>
      <c r="D11" s="3">
        <f t="shared" si="2"/>
        <v>3.92953785043599E-6</v>
      </c>
    </row>
    <row r="12" spans="1:36" x14ac:dyDescent="0.2">
      <c r="A12" s="3">
        <v>-2.1</v>
      </c>
      <c r="B12" s="3">
        <f t="shared" si="0"/>
        <v>68.5</v>
      </c>
      <c r="C12" s="3">
        <f t="shared" si="1"/>
        <v>2.9322397320284796E-3</v>
      </c>
      <c r="D12" s="3">
        <f t="shared" si="2"/>
        <v>5.9507771451421951E-6</v>
      </c>
      <c r="W12" s="4"/>
      <c r="X12" s="4"/>
      <c r="Y12" s="4"/>
      <c r="Z12" s="4"/>
      <c r="AF12" s="15"/>
      <c r="AG12" s="16" t="s">
        <v>10</v>
      </c>
      <c r="AH12" s="16" t="s">
        <v>11</v>
      </c>
      <c r="AI12" s="16" t="s">
        <v>12</v>
      </c>
      <c r="AJ12" s="16" t="s">
        <v>9</v>
      </c>
    </row>
    <row r="13" spans="1:36" x14ac:dyDescent="0.2">
      <c r="A13" s="3">
        <v>-2</v>
      </c>
      <c r="B13" s="3">
        <f t="shared" si="0"/>
        <v>70</v>
      </c>
      <c r="C13" s="3">
        <f t="shared" si="1"/>
        <v>3.5993977675458709E-3</v>
      </c>
      <c r="D13" s="3">
        <f t="shared" si="2"/>
        <v>8.9220150509923572E-6</v>
      </c>
      <c r="AF13" s="15"/>
      <c r="AG13" s="15"/>
      <c r="AH13" s="15"/>
      <c r="AI13" s="15"/>
      <c r="AJ13" s="15"/>
    </row>
    <row r="14" spans="1:36" x14ac:dyDescent="0.2">
      <c r="A14" s="3">
        <v>-1.9</v>
      </c>
      <c r="B14" s="3">
        <f t="shared" si="0"/>
        <v>71.5</v>
      </c>
      <c r="C14" s="3">
        <f t="shared" si="1"/>
        <v>4.3743876516451063E-3</v>
      </c>
      <c r="D14" s="3">
        <f t="shared" si="2"/>
        <v>1.3243698092851514E-5</v>
      </c>
      <c r="V14" s="1"/>
      <c r="W14" s="2"/>
      <c r="X14" s="2"/>
      <c r="Y14" s="4"/>
      <c r="Z14" s="4"/>
      <c r="AF14" s="17" t="s">
        <v>0</v>
      </c>
      <c r="AG14" s="24">
        <f>N2</f>
        <v>0</v>
      </c>
      <c r="AH14" s="24">
        <f>N2</f>
        <v>0</v>
      </c>
      <c r="AI14" s="16">
        <v>0</v>
      </c>
      <c r="AJ14" s="16">
        <v>2.6499999999999999E-2</v>
      </c>
    </row>
    <row r="15" spans="1:36" x14ac:dyDescent="0.2">
      <c r="A15" s="3">
        <v>-1.8</v>
      </c>
      <c r="B15" s="3">
        <f t="shared" si="0"/>
        <v>73</v>
      </c>
      <c r="C15" s="3">
        <f t="shared" si="1"/>
        <v>5.2633438867262768E-3</v>
      </c>
      <c r="D15" s="3">
        <f t="shared" si="2"/>
        <v>1.9463128386097353E-5</v>
      </c>
      <c r="V15" s="1"/>
      <c r="W15" s="2"/>
      <c r="X15" s="2"/>
      <c r="Y15" s="4"/>
      <c r="Z15" s="4"/>
      <c r="AF15" s="17" t="s">
        <v>1</v>
      </c>
      <c r="AG15" s="24">
        <f>O2</f>
        <v>2</v>
      </c>
      <c r="AH15" s="24">
        <f>O2</f>
        <v>2</v>
      </c>
      <c r="AI15" s="16">
        <v>0</v>
      </c>
      <c r="AJ15" s="16">
        <v>2.6499999999999999E-2</v>
      </c>
    </row>
    <row r="16" spans="1:36" x14ac:dyDescent="0.2">
      <c r="A16" s="3">
        <v>-1.7</v>
      </c>
      <c r="B16" s="3">
        <f t="shared" si="0"/>
        <v>74.5</v>
      </c>
      <c r="C16" s="3">
        <f t="shared" si="1"/>
        <v>6.2699384917924627E-3</v>
      </c>
      <c r="D16" s="3">
        <f t="shared" si="2"/>
        <v>2.8318684703383427E-5</v>
      </c>
      <c r="AF16" s="15"/>
      <c r="AG16" s="25"/>
      <c r="AH16" s="25"/>
      <c r="AI16" s="15"/>
      <c r="AJ16" s="15"/>
    </row>
    <row r="17" spans="1:36" x14ac:dyDescent="0.2">
      <c r="A17" s="3">
        <v>-1.6</v>
      </c>
      <c r="B17" s="3">
        <f t="shared" si="0"/>
        <v>76</v>
      </c>
      <c r="C17" s="3">
        <f t="shared" si="1"/>
        <v>7.3947223119637025E-3</v>
      </c>
      <c r="D17" s="3">
        <f t="shared" si="2"/>
        <v>4.0793462007584798E-5</v>
      </c>
      <c r="AF17" s="15"/>
      <c r="AG17" s="25"/>
      <c r="AH17" s="25"/>
      <c r="AI17" s="15"/>
      <c r="AJ17" s="15"/>
    </row>
    <row r="18" spans="1:36" x14ac:dyDescent="0.2">
      <c r="A18" s="3">
        <v>-1.5</v>
      </c>
      <c r="B18" s="3">
        <f t="shared" si="0"/>
        <v>77.5</v>
      </c>
      <c r="C18" s="3">
        <f t="shared" si="1"/>
        <v>8.6345063777261161E-3</v>
      </c>
      <c r="D18" s="3">
        <f t="shared" si="2"/>
        <v>5.8178846336384002E-5</v>
      </c>
      <c r="AF18" s="15"/>
      <c r="AG18" s="25"/>
      <c r="AH18" s="25"/>
      <c r="AI18" s="15"/>
      <c r="AJ18" s="15"/>
    </row>
    <row r="19" spans="1:36" x14ac:dyDescent="0.2">
      <c r="A19" s="3">
        <v>-1.4</v>
      </c>
      <c r="B19" s="3">
        <f t="shared" si="0"/>
        <v>79</v>
      </c>
      <c r="C19" s="3">
        <f t="shared" si="1"/>
        <v>9.9818310423829913E-3</v>
      </c>
      <c r="D19" s="3">
        <f t="shared" si="2"/>
        <v>8.2147944564867997E-5</v>
      </c>
      <c r="AF19" s="15"/>
      <c r="AG19" s="25"/>
      <c r="AH19" s="25"/>
      <c r="AI19" s="15"/>
      <c r="AJ19" s="15"/>
    </row>
    <row r="20" spans="1:36" x14ac:dyDescent="0.2">
      <c r="A20" s="3">
        <v>-1.3</v>
      </c>
      <c r="B20" s="3">
        <f t="shared" si="0"/>
        <v>80.5</v>
      </c>
      <c r="C20" s="3">
        <f t="shared" si="1"/>
        <v>1.1424572803187157E-2</v>
      </c>
      <c r="D20" s="3">
        <f t="shared" si="2"/>
        <v>1.148379292702454E-4</v>
      </c>
      <c r="AF20" s="15"/>
      <c r="AG20" s="25"/>
      <c r="AH20" s="25"/>
      <c r="AI20" s="15"/>
      <c r="AJ20" s="15"/>
    </row>
    <row r="21" spans="1:36" x14ac:dyDescent="0.2">
      <c r="A21" s="3">
        <v>-1.2</v>
      </c>
      <c r="B21" s="3">
        <f t="shared" si="0"/>
        <v>82</v>
      </c>
      <c r="C21" s="3">
        <f t="shared" si="1"/>
        <v>1.2945736998880863E-2</v>
      </c>
      <c r="D21" s="3">
        <f t="shared" si="2"/>
        <v>1.5893921343098936E-4</v>
      </c>
      <c r="AF21" s="15"/>
      <c r="AG21" s="25"/>
      <c r="AH21" s="25"/>
      <c r="AI21" s="15"/>
      <c r="AJ21" s="15"/>
    </row>
    <row r="22" spans="1:36" x14ac:dyDescent="0.2">
      <c r="A22" s="3">
        <v>-1.1000000000000001</v>
      </c>
      <c r="B22" s="3">
        <f t="shared" si="0"/>
        <v>83.5</v>
      </c>
      <c r="C22" s="3">
        <f t="shared" si="1"/>
        <v>1.4523478468836703E-2</v>
      </c>
      <c r="D22" s="3">
        <f t="shared" si="2"/>
        <v>2.1778793707999457E-4</v>
      </c>
      <c r="AF22" s="15"/>
      <c r="AG22" s="25"/>
      <c r="AH22" s="25"/>
      <c r="AI22" s="15"/>
      <c r="AJ22" s="15"/>
    </row>
    <row r="23" spans="1:36" x14ac:dyDescent="0.2">
      <c r="A23" s="3">
        <v>-1</v>
      </c>
      <c r="B23" s="3">
        <f t="shared" si="0"/>
        <v>85</v>
      </c>
      <c r="C23" s="3">
        <f t="shared" si="1"/>
        <v>1.613138163460956E-2</v>
      </c>
      <c r="D23" s="3">
        <f t="shared" si="2"/>
        <v>2.9545656079586714E-4</v>
      </c>
      <c r="AF23" s="15"/>
      <c r="AG23" s="25"/>
      <c r="AH23" s="25"/>
      <c r="AI23" s="15"/>
      <c r="AJ23" s="15"/>
    </row>
    <row r="24" spans="1:36" x14ac:dyDescent="0.2">
      <c r="A24" s="3">
        <v>-0.9</v>
      </c>
      <c r="B24" s="3">
        <f t="shared" si="0"/>
        <v>86.5</v>
      </c>
      <c r="C24" s="3">
        <f t="shared" si="1"/>
        <v>1.7739016659916989E-2</v>
      </c>
      <c r="D24" s="3">
        <f t="shared" si="2"/>
        <v>3.9683549465172361E-4</v>
      </c>
      <c r="AF24" s="15"/>
      <c r="AG24" s="25"/>
      <c r="AH24" s="25"/>
      <c r="AI24" s="15"/>
      <c r="AJ24" s="15"/>
    </row>
    <row r="25" spans="1:36" x14ac:dyDescent="0.2">
      <c r="A25" s="3">
        <v>-0.8</v>
      </c>
      <c r="B25" s="3">
        <f t="shared" si="0"/>
        <v>88</v>
      </c>
      <c r="C25" s="3">
        <f t="shared" si="1"/>
        <v>1.9312770184098847E-2</v>
      </c>
      <c r="D25" s="3">
        <f t="shared" si="2"/>
        <v>5.2769677219866452E-4</v>
      </c>
      <c r="AF25" s="15"/>
      <c r="AG25" s="25"/>
      <c r="AH25" s="25"/>
      <c r="AI25" s="15"/>
      <c r="AJ25" s="15"/>
    </row>
    <row r="26" spans="1:36" x14ac:dyDescent="0.2">
      <c r="A26" s="3">
        <v>-0.7</v>
      </c>
      <c r="B26" s="3">
        <f t="shared" si="0"/>
        <v>89.5</v>
      </c>
      <c r="C26" s="3">
        <f t="shared" si="1"/>
        <v>2.0816928891117418E-2</v>
      </c>
      <c r="D26" s="3">
        <f t="shared" si="2"/>
        <v>6.9472898762817275E-4</v>
      </c>
      <c r="AF26" s="15"/>
      <c r="AG26" s="25"/>
      <c r="AH26" s="25"/>
      <c r="AI26" s="15"/>
      <c r="AJ26" s="15"/>
    </row>
    <row r="27" spans="1:36" x14ac:dyDescent="0.2">
      <c r="A27" s="3">
        <v>-0.6</v>
      </c>
      <c r="B27" s="3">
        <f t="shared" si="0"/>
        <v>91</v>
      </c>
      <c r="C27" s="3">
        <f t="shared" si="1"/>
        <v>2.2214973526119976E-2</v>
      </c>
      <c r="D27" s="3">
        <f t="shared" si="2"/>
        <v>9.0553128224570749E-4</v>
      </c>
      <c r="AF27" s="15"/>
      <c r="AG27" s="25"/>
      <c r="AH27" s="25"/>
      <c r="AI27" s="15"/>
      <c r="AJ27" s="15"/>
    </row>
    <row r="28" spans="1:36" x14ac:dyDescent="0.2">
      <c r="A28" s="3">
        <v>-0.5</v>
      </c>
      <c r="B28" s="3">
        <f t="shared" si="0"/>
        <v>92.5</v>
      </c>
      <c r="C28" s="3">
        <f t="shared" si="1"/>
        <v>2.3471021784286634E-2</v>
      </c>
      <c r="D28" s="3">
        <f t="shared" si="2"/>
        <v>1.1685533662379028E-3</v>
      </c>
      <c r="AF28" s="15"/>
      <c r="AG28" s="25"/>
      <c r="AH28" s="25"/>
      <c r="AI28" s="15"/>
      <c r="AJ28" s="15"/>
    </row>
    <row r="29" spans="1:36" x14ac:dyDescent="0.2">
      <c r="A29" s="3">
        <v>-0.4</v>
      </c>
      <c r="B29" s="3">
        <f t="shared" si="0"/>
        <v>94</v>
      </c>
      <c r="C29" s="3">
        <f t="shared" si="1"/>
        <v>2.4551342686888224E-2</v>
      </c>
      <c r="D29" s="3">
        <f t="shared" si="2"/>
        <v>1.49296868632286E-3</v>
      </c>
      <c r="AF29" s="15"/>
      <c r="AG29" s="25"/>
      <c r="AH29" s="25"/>
      <c r="AI29" s="15"/>
      <c r="AJ29" s="15"/>
    </row>
    <row r="30" spans="1:36" x14ac:dyDescent="0.2">
      <c r="A30" s="3">
        <v>-0.3</v>
      </c>
      <c r="B30" s="3">
        <f t="shared" si="0"/>
        <v>95.5</v>
      </c>
      <c r="C30" s="3">
        <f t="shared" si="1"/>
        <v>2.5425854364034946E-2</v>
      </c>
      <c r="D30" s="3">
        <f t="shared" si="2"/>
        <v>1.8884691827734123E-3</v>
      </c>
      <c r="AF30" s="15"/>
      <c r="AG30" s="25"/>
      <c r="AH30" s="25"/>
      <c r="AI30" s="15"/>
      <c r="AJ30" s="15"/>
    </row>
    <row r="31" spans="1:36" ht="18" x14ac:dyDescent="0.25">
      <c r="A31" s="3">
        <v>-0.2</v>
      </c>
      <c r="B31" s="3">
        <f t="shared" si="0"/>
        <v>97</v>
      </c>
      <c r="C31" s="3">
        <f t="shared" si="1"/>
        <v>2.6069512931697059E-2</v>
      </c>
      <c r="D31" s="3">
        <f t="shared" si="2"/>
        <v>2.3649728564154281E-3</v>
      </c>
      <c r="H31" s="26" t="s">
        <v>8</v>
      </c>
      <c r="I31" s="27">
        <v>0.16</v>
      </c>
      <c r="S31" s="26" t="s">
        <v>8</v>
      </c>
      <c r="T31" s="27">
        <v>2.5000000000000001E-2</v>
      </c>
      <c r="AF31" s="15"/>
      <c r="AG31" s="25"/>
      <c r="AH31" s="25"/>
      <c r="AI31" s="15"/>
      <c r="AJ31" s="15"/>
    </row>
    <row r="32" spans="1:36" ht="18" x14ac:dyDescent="0.25">
      <c r="A32" s="3">
        <v>-0.1</v>
      </c>
      <c r="B32" s="3">
        <f t="shared" si="0"/>
        <v>98.5</v>
      </c>
      <c r="C32" s="3">
        <f t="shared" si="1"/>
        <v>2.6463503165134118E-2</v>
      </c>
      <c r="D32" s="3">
        <f t="shared" si="2"/>
        <v>2.9322397320284796E-3</v>
      </c>
      <c r="H32" s="28"/>
      <c r="I32" s="29"/>
      <c r="S32" s="28"/>
      <c r="T32" s="28"/>
      <c r="AF32" s="17" t="s">
        <v>20</v>
      </c>
      <c r="AG32" s="24">
        <v>1</v>
      </c>
      <c r="AH32" s="24">
        <v>1</v>
      </c>
      <c r="AI32" s="16">
        <v>0</v>
      </c>
      <c r="AJ32" s="16">
        <v>3.5000000000000003E-2</v>
      </c>
    </row>
    <row r="33" spans="1:36" ht="18" x14ac:dyDescent="0.25">
      <c r="A33" s="3">
        <v>0</v>
      </c>
      <c r="B33" s="3">
        <f t="shared" si="0"/>
        <v>100</v>
      </c>
      <c r="C33" s="3">
        <f t="shared" si="1"/>
        <v>2.6596152026762181E-2</v>
      </c>
      <c r="D33" s="3">
        <f t="shared" si="2"/>
        <v>3.5993977675458709E-3</v>
      </c>
      <c r="H33" s="28"/>
      <c r="I33" s="29"/>
      <c r="S33" s="28"/>
      <c r="T33" s="28"/>
      <c r="AF33" s="15"/>
      <c r="AG33" s="16">
        <v>2</v>
      </c>
      <c r="AH33" s="16">
        <v>2</v>
      </c>
      <c r="AI33" s="16">
        <v>0</v>
      </c>
      <c r="AJ33" s="16">
        <v>3.5000000000000003E-2</v>
      </c>
    </row>
    <row r="34" spans="1:36" ht="18" x14ac:dyDescent="0.25">
      <c r="A34" s="3">
        <v>0.1</v>
      </c>
      <c r="B34" s="3">
        <f t="shared" si="0"/>
        <v>101.5</v>
      </c>
      <c r="C34" s="3">
        <f t="shared" si="1"/>
        <v>2.6463503165134118E-2</v>
      </c>
      <c r="D34" s="3">
        <f t="shared" si="2"/>
        <v>4.3743876516451063E-3</v>
      </c>
      <c r="H34" s="28"/>
      <c r="I34" s="29"/>
      <c r="S34" s="28"/>
      <c r="T34" s="28"/>
    </row>
    <row r="35" spans="1:36" ht="18" x14ac:dyDescent="0.25">
      <c r="A35" s="3">
        <v>0.2</v>
      </c>
      <c r="B35" s="3">
        <f t="shared" ref="B35:B66" si="3">$G$2+A35*$G$3</f>
        <v>103</v>
      </c>
      <c r="C35" s="3">
        <f t="shared" ref="C35:C66" si="4">NORMDIST(B35,$G$2,$G$3,0)</f>
        <v>2.6069512931697059E-2</v>
      </c>
      <c r="D35" s="3">
        <f t="shared" ref="D35:D66" si="5">NORMDIST(B35,$H$2,$H$3,0)</f>
        <v>5.2633438867262768E-3</v>
      </c>
      <c r="H35" s="28"/>
      <c r="I35" s="29"/>
      <c r="S35" s="28"/>
      <c r="T35" s="28"/>
    </row>
    <row r="36" spans="1:36" ht="18" x14ac:dyDescent="0.25">
      <c r="A36" s="3">
        <v>0.3</v>
      </c>
      <c r="B36" s="3">
        <f t="shared" si="3"/>
        <v>104.5</v>
      </c>
      <c r="C36" s="3">
        <f t="shared" si="4"/>
        <v>2.5425854364034946E-2</v>
      </c>
      <c r="D36" s="3">
        <f t="shared" si="5"/>
        <v>6.2699384917924627E-3</v>
      </c>
      <c r="H36" s="28"/>
      <c r="I36" s="29"/>
      <c r="S36" s="28"/>
      <c r="T36" s="28"/>
    </row>
    <row r="37" spans="1:36" ht="18" x14ac:dyDescent="0.25">
      <c r="A37" s="3">
        <v>0.4</v>
      </c>
      <c r="B37" s="3">
        <f t="shared" si="3"/>
        <v>106</v>
      </c>
      <c r="C37" s="3">
        <f t="shared" si="4"/>
        <v>2.4551342686888224E-2</v>
      </c>
      <c r="D37" s="3">
        <f t="shared" si="5"/>
        <v>7.3947223119637025E-3</v>
      </c>
      <c r="H37" s="28"/>
      <c r="I37" s="29"/>
      <c r="S37" s="28"/>
      <c r="T37" s="28"/>
    </row>
    <row r="38" spans="1:36" ht="18" x14ac:dyDescent="0.25">
      <c r="A38" s="3">
        <v>0.5</v>
      </c>
      <c r="B38" s="3">
        <f t="shared" si="3"/>
        <v>107.5</v>
      </c>
      <c r="C38" s="3">
        <f t="shared" si="4"/>
        <v>2.3471021784286634E-2</v>
      </c>
      <c r="D38" s="3">
        <f t="shared" si="5"/>
        <v>8.6345063777261161E-3</v>
      </c>
      <c r="H38" s="28"/>
      <c r="I38" s="29"/>
      <c r="S38" s="28"/>
      <c r="T38" s="28"/>
    </row>
    <row r="39" spans="1:36" ht="18" x14ac:dyDescent="0.25">
      <c r="A39" s="3">
        <v>0.6</v>
      </c>
      <c r="B39" s="3">
        <f t="shared" si="3"/>
        <v>109</v>
      </c>
      <c r="C39" s="3">
        <f t="shared" si="4"/>
        <v>2.2214973526119976E-2</v>
      </c>
      <c r="D39" s="3">
        <f t="shared" si="5"/>
        <v>9.9818310423829913E-3</v>
      </c>
      <c r="H39" s="28"/>
      <c r="I39" s="29"/>
      <c r="S39" s="28"/>
      <c r="T39" s="28"/>
    </row>
    <row r="40" spans="1:36" ht="18" x14ac:dyDescent="0.25">
      <c r="A40" s="3">
        <v>0.7</v>
      </c>
      <c r="B40" s="3">
        <f t="shared" si="3"/>
        <v>110.5</v>
      </c>
      <c r="C40" s="3">
        <f t="shared" si="4"/>
        <v>2.0816928891117418E-2</v>
      </c>
      <c r="D40" s="3">
        <f t="shared" si="5"/>
        <v>1.1424572803187157E-2</v>
      </c>
      <c r="H40" s="28"/>
      <c r="I40" s="29"/>
      <c r="S40" s="28"/>
      <c r="T40" s="28"/>
    </row>
    <row r="41" spans="1:36" ht="18" x14ac:dyDescent="0.25">
      <c r="A41" s="3">
        <v>0.8</v>
      </c>
      <c r="B41" s="3">
        <f t="shared" si="3"/>
        <v>112</v>
      </c>
      <c r="C41" s="3">
        <f t="shared" si="4"/>
        <v>1.9312770184098847E-2</v>
      </c>
      <c r="D41" s="3">
        <f t="shared" si="5"/>
        <v>1.2945736998880863E-2</v>
      </c>
      <c r="H41" s="28"/>
      <c r="I41" s="29"/>
      <c r="S41" s="28"/>
      <c r="T41" s="28"/>
    </row>
    <row r="42" spans="1:36" ht="18" x14ac:dyDescent="0.25">
      <c r="A42" s="3">
        <v>0.9</v>
      </c>
      <c r="B42" s="3">
        <f t="shared" si="3"/>
        <v>113.5</v>
      </c>
      <c r="C42" s="3">
        <f t="shared" si="4"/>
        <v>1.7739016659916989E-2</v>
      </c>
      <c r="D42" s="3">
        <f t="shared" si="5"/>
        <v>1.4523478468836703E-2</v>
      </c>
      <c r="G42" s="1"/>
      <c r="H42" s="30"/>
      <c r="I42" s="30"/>
      <c r="J42" s="4"/>
      <c r="K42" s="4"/>
      <c r="S42" s="28"/>
      <c r="T42" s="28"/>
    </row>
    <row r="43" spans="1:36" ht="18" x14ac:dyDescent="0.25">
      <c r="A43" s="3">
        <v>1</v>
      </c>
      <c r="B43" s="3">
        <f t="shared" si="3"/>
        <v>115</v>
      </c>
      <c r="C43" s="3">
        <f t="shared" si="4"/>
        <v>1.613138163460956E-2</v>
      </c>
      <c r="D43" s="3">
        <f t="shared" si="5"/>
        <v>1.613138163460956E-2</v>
      </c>
      <c r="G43" s="1"/>
      <c r="H43" s="30"/>
      <c r="I43" s="30"/>
      <c r="J43" s="4"/>
      <c r="K43" s="4"/>
      <c r="S43" s="28"/>
      <c r="T43" s="28"/>
    </row>
    <row r="44" spans="1:36" ht="18" x14ac:dyDescent="0.25">
      <c r="A44" s="3">
        <v>1.1000000000000001</v>
      </c>
      <c r="B44" s="3">
        <f t="shared" si="3"/>
        <v>116.5</v>
      </c>
      <c r="C44" s="3">
        <f t="shared" si="4"/>
        <v>1.4523478468836703E-2</v>
      </c>
      <c r="D44" s="3">
        <f t="shared" si="5"/>
        <v>1.7739016659916989E-2</v>
      </c>
      <c r="G44" s="1"/>
      <c r="H44" s="30"/>
      <c r="I44" s="30"/>
      <c r="J44" s="4"/>
      <c r="K44" s="4"/>
      <c r="S44" s="28"/>
      <c r="T44" s="28"/>
    </row>
    <row r="45" spans="1:36" ht="18" x14ac:dyDescent="0.25">
      <c r="A45" s="3">
        <v>1.2</v>
      </c>
      <c r="B45" s="3">
        <f t="shared" si="3"/>
        <v>118</v>
      </c>
      <c r="C45" s="3">
        <f t="shared" si="4"/>
        <v>1.2945736998880863E-2</v>
      </c>
      <c r="D45" s="3">
        <f t="shared" si="5"/>
        <v>1.9312770184098847E-2</v>
      </c>
      <c r="G45" s="1"/>
      <c r="H45" s="30"/>
      <c r="I45" s="30"/>
      <c r="J45" s="4"/>
      <c r="K45" s="4"/>
      <c r="S45" s="28"/>
      <c r="T45" s="28"/>
    </row>
    <row r="46" spans="1:36" ht="18" x14ac:dyDescent="0.25">
      <c r="A46" s="3">
        <v>1.3</v>
      </c>
      <c r="B46" s="3">
        <f t="shared" si="3"/>
        <v>119.5</v>
      </c>
      <c r="C46" s="3">
        <f t="shared" si="4"/>
        <v>1.1424572803187157E-2</v>
      </c>
      <c r="D46" s="3">
        <f t="shared" si="5"/>
        <v>2.0816928891117418E-2</v>
      </c>
      <c r="G46" s="1"/>
      <c r="H46" s="30"/>
      <c r="I46" s="30"/>
      <c r="J46" s="4"/>
      <c r="K46" s="4"/>
      <c r="S46" s="28"/>
      <c r="T46" s="28"/>
    </row>
    <row r="47" spans="1:36" ht="18" x14ac:dyDescent="0.25">
      <c r="A47" s="3">
        <v>1.4</v>
      </c>
      <c r="B47" s="3">
        <f t="shared" si="3"/>
        <v>121</v>
      </c>
      <c r="C47" s="3">
        <f t="shared" si="4"/>
        <v>9.9818310423829913E-3</v>
      </c>
      <c r="D47" s="3">
        <f t="shared" si="5"/>
        <v>2.2214973526119976E-2</v>
      </c>
      <c r="H47" s="29"/>
      <c r="I47" s="29"/>
      <c r="S47" s="28"/>
      <c r="T47" s="28"/>
    </row>
    <row r="48" spans="1:36" ht="18" x14ac:dyDescent="0.25">
      <c r="A48" s="3">
        <v>1.5</v>
      </c>
      <c r="B48" s="3">
        <f t="shared" si="3"/>
        <v>122.5</v>
      </c>
      <c r="C48" s="3">
        <f t="shared" si="4"/>
        <v>8.6345063777261161E-3</v>
      </c>
      <c r="D48" s="3">
        <f t="shared" si="5"/>
        <v>2.3471021784286634E-2</v>
      </c>
      <c r="H48" s="29"/>
      <c r="I48" s="29"/>
      <c r="S48" s="28"/>
      <c r="T48" s="28"/>
    </row>
    <row r="49" spans="1:20" ht="18" x14ac:dyDescent="0.25">
      <c r="A49" s="3">
        <v>1.6</v>
      </c>
      <c r="B49" s="3">
        <f t="shared" si="3"/>
        <v>124</v>
      </c>
      <c r="C49" s="3">
        <f t="shared" si="4"/>
        <v>7.3947223119637025E-3</v>
      </c>
      <c r="D49" s="3">
        <f t="shared" si="5"/>
        <v>2.4551342686888224E-2</v>
      </c>
      <c r="H49" s="28"/>
      <c r="I49" s="29"/>
      <c r="S49" s="28"/>
      <c r="T49" s="28"/>
    </row>
    <row r="50" spans="1:20" ht="18" x14ac:dyDescent="0.25">
      <c r="A50" s="3">
        <v>1.7</v>
      </c>
      <c r="B50" s="3">
        <f t="shared" si="3"/>
        <v>125.5</v>
      </c>
      <c r="C50" s="3">
        <f t="shared" si="4"/>
        <v>6.2699384917924627E-3</v>
      </c>
      <c r="D50" s="3">
        <f t="shared" si="5"/>
        <v>2.5425854364034946E-2</v>
      </c>
      <c r="H50" s="28"/>
      <c r="I50" s="29"/>
      <c r="S50" s="26" t="s">
        <v>7</v>
      </c>
      <c r="T50" s="31">
        <v>0.5</v>
      </c>
    </row>
    <row r="51" spans="1:20" ht="18" x14ac:dyDescent="0.25">
      <c r="A51" s="3">
        <v>1.8</v>
      </c>
      <c r="B51" s="3">
        <f t="shared" si="3"/>
        <v>127</v>
      </c>
      <c r="C51" s="3">
        <f t="shared" si="4"/>
        <v>5.2633438867262768E-3</v>
      </c>
      <c r="D51" s="3">
        <f t="shared" si="5"/>
        <v>2.6069512931697059E-2</v>
      </c>
      <c r="H51" s="26" t="s">
        <v>7</v>
      </c>
      <c r="I51" s="27">
        <v>0.84</v>
      </c>
    </row>
    <row r="52" spans="1:20" x14ac:dyDescent="0.2">
      <c r="A52" s="3">
        <v>1.9</v>
      </c>
      <c r="B52" s="3">
        <f t="shared" si="3"/>
        <v>128.5</v>
      </c>
      <c r="C52" s="3">
        <f t="shared" si="4"/>
        <v>4.3743876516451063E-3</v>
      </c>
      <c r="D52" s="3">
        <f t="shared" si="5"/>
        <v>2.6463503165134118E-2</v>
      </c>
    </row>
    <row r="53" spans="1:20" x14ac:dyDescent="0.2">
      <c r="A53" s="3">
        <v>2</v>
      </c>
      <c r="B53" s="3">
        <f t="shared" si="3"/>
        <v>130</v>
      </c>
      <c r="C53" s="3">
        <f t="shared" si="4"/>
        <v>3.5993977675458709E-3</v>
      </c>
      <c r="D53" s="3">
        <f t="shared" si="5"/>
        <v>2.6596152026762181E-2</v>
      </c>
    </row>
    <row r="54" spans="1:20" x14ac:dyDescent="0.2">
      <c r="A54" s="3">
        <v>2.1</v>
      </c>
      <c r="B54" s="3">
        <f t="shared" si="3"/>
        <v>131.5</v>
      </c>
      <c r="C54" s="3">
        <f t="shared" si="4"/>
        <v>2.9322397320284796E-3</v>
      </c>
      <c r="D54" s="3">
        <f t="shared" si="5"/>
        <v>2.6463503165134118E-2</v>
      </c>
    </row>
    <row r="55" spans="1:20" x14ac:dyDescent="0.2">
      <c r="A55" s="3">
        <v>2.2000000000000002</v>
      </c>
      <c r="B55" s="3">
        <f t="shared" si="3"/>
        <v>133</v>
      </c>
      <c r="C55" s="3">
        <f t="shared" si="4"/>
        <v>2.3649728564154281E-3</v>
      </c>
      <c r="D55" s="3">
        <f t="shared" si="5"/>
        <v>2.6069512931697059E-2</v>
      </c>
    </row>
    <row r="56" spans="1:20" x14ac:dyDescent="0.2">
      <c r="A56" s="3">
        <v>2.2999999999999998</v>
      </c>
      <c r="B56" s="3">
        <f t="shared" si="3"/>
        <v>134.5</v>
      </c>
      <c r="C56" s="3">
        <f t="shared" si="4"/>
        <v>1.8884691827734123E-3</v>
      </c>
      <c r="D56" s="3">
        <f t="shared" si="5"/>
        <v>2.5425854364034946E-2</v>
      </c>
    </row>
    <row r="57" spans="1:20" x14ac:dyDescent="0.2">
      <c r="A57" s="3">
        <v>2.4</v>
      </c>
      <c r="B57" s="3">
        <f t="shared" si="3"/>
        <v>136</v>
      </c>
      <c r="C57" s="3">
        <f t="shared" si="4"/>
        <v>1.49296868632286E-3</v>
      </c>
      <c r="D57" s="3">
        <f t="shared" si="5"/>
        <v>2.4551342686888224E-2</v>
      </c>
    </row>
    <row r="58" spans="1:20" x14ac:dyDescent="0.2">
      <c r="A58" s="3">
        <v>2.5000000000000102</v>
      </c>
      <c r="B58" s="3">
        <f t="shared" si="3"/>
        <v>137.50000000000017</v>
      </c>
      <c r="C58" s="3">
        <f t="shared" si="4"/>
        <v>1.1685533662378689E-3</v>
      </c>
      <c r="D58" s="3">
        <f t="shared" si="5"/>
        <v>2.3471021784286502E-2</v>
      </c>
    </row>
    <row r="59" spans="1:20" x14ac:dyDescent="0.2">
      <c r="A59" s="3">
        <v>2.6</v>
      </c>
      <c r="B59" s="3">
        <f t="shared" si="3"/>
        <v>139</v>
      </c>
      <c r="C59" s="3">
        <f t="shared" si="4"/>
        <v>9.0553128224570749E-4</v>
      </c>
      <c r="D59" s="3">
        <f t="shared" si="5"/>
        <v>2.2214973526119976E-2</v>
      </c>
    </row>
    <row r="60" spans="1:20" x14ac:dyDescent="0.2">
      <c r="A60" s="3">
        <v>2.7</v>
      </c>
      <c r="B60" s="3">
        <f t="shared" si="3"/>
        <v>140.5</v>
      </c>
      <c r="C60" s="3">
        <f t="shared" si="4"/>
        <v>6.9472898762817275E-4</v>
      </c>
      <c r="D60" s="3">
        <f t="shared" si="5"/>
        <v>2.0816928891117418E-2</v>
      </c>
    </row>
    <row r="61" spans="1:20" x14ac:dyDescent="0.2">
      <c r="A61" s="3">
        <v>2.80000000000001</v>
      </c>
      <c r="B61" s="3">
        <f t="shared" si="3"/>
        <v>142.00000000000014</v>
      </c>
      <c r="C61" s="3">
        <f t="shared" si="4"/>
        <v>5.2769677219864999E-4</v>
      </c>
      <c r="D61" s="3">
        <f t="shared" si="5"/>
        <v>1.9312770184098705E-2</v>
      </c>
    </row>
    <row r="62" spans="1:20" x14ac:dyDescent="0.2">
      <c r="A62" s="3">
        <v>2.9000000000000101</v>
      </c>
      <c r="B62" s="3">
        <f t="shared" si="3"/>
        <v>143.50000000000014</v>
      </c>
      <c r="C62" s="3">
        <f t="shared" si="4"/>
        <v>3.9683549465171234E-4</v>
      </c>
      <c r="D62" s="3">
        <f t="shared" si="5"/>
        <v>1.773901665991684E-2</v>
      </c>
    </row>
    <row r="63" spans="1:20" x14ac:dyDescent="0.2">
      <c r="A63" s="3">
        <v>3.0000000000000102</v>
      </c>
      <c r="B63" s="3">
        <f t="shared" si="3"/>
        <v>145.00000000000017</v>
      </c>
      <c r="C63" s="3">
        <f t="shared" si="4"/>
        <v>2.9545656079585689E-4</v>
      </c>
      <c r="D63" s="3">
        <f t="shared" si="5"/>
        <v>1.6131381634609376E-2</v>
      </c>
    </row>
    <row r="64" spans="1:20" x14ac:dyDescent="0.2">
      <c r="A64" s="3">
        <v>3.1</v>
      </c>
      <c r="B64" s="3">
        <f t="shared" si="3"/>
        <v>146.5</v>
      </c>
      <c r="C64" s="3">
        <f t="shared" si="4"/>
        <v>2.1778793707999457E-4</v>
      </c>
      <c r="D64" s="3">
        <f t="shared" si="5"/>
        <v>1.4523478468836703E-2</v>
      </c>
      <c r="I64" s="4" t="s">
        <v>25</v>
      </c>
      <c r="J64" s="4" t="s">
        <v>26</v>
      </c>
      <c r="K64" s="4"/>
      <c r="L64" s="4"/>
      <c r="M64" s="4"/>
      <c r="N64" s="4" t="s">
        <v>25</v>
      </c>
      <c r="O64" s="4" t="s">
        <v>26</v>
      </c>
    </row>
    <row r="65" spans="1:15" x14ac:dyDescent="0.2">
      <c r="A65" s="3">
        <v>3.2000000000000099</v>
      </c>
      <c r="B65" s="3">
        <f t="shared" si="3"/>
        <v>148.00000000000014</v>
      </c>
      <c r="C65" s="3">
        <f t="shared" si="4"/>
        <v>1.589392134309847E-4</v>
      </c>
      <c r="D65" s="3">
        <f t="shared" si="5"/>
        <v>1.2945736998880717E-2</v>
      </c>
      <c r="H65" s="3" t="s">
        <v>22</v>
      </c>
      <c r="I65" s="4">
        <v>0.84</v>
      </c>
      <c r="J65" s="4">
        <v>0.5</v>
      </c>
      <c r="K65" s="4"/>
      <c r="L65" s="4"/>
      <c r="M65" s="4" t="s">
        <v>23</v>
      </c>
      <c r="N65" s="33">
        <f>NORMSINV(I65)</f>
        <v>0.9944578832097497</v>
      </c>
      <c r="O65" s="33">
        <f>NORMSINV(J65)</f>
        <v>0</v>
      </c>
    </row>
    <row r="66" spans="1:15" x14ac:dyDescent="0.2">
      <c r="A66" s="3">
        <v>3.30000000000001</v>
      </c>
      <c r="B66" s="3">
        <f t="shared" si="3"/>
        <v>149.50000000000014</v>
      </c>
      <c r="C66" s="3">
        <f t="shared" si="4"/>
        <v>1.1483792927024176E-4</v>
      </c>
      <c r="D66" s="3">
        <f t="shared" si="5"/>
        <v>1.142457280318702E-2</v>
      </c>
      <c r="H66" s="3" t="s">
        <v>4</v>
      </c>
      <c r="I66" s="4">
        <v>0.16</v>
      </c>
      <c r="J66" s="4">
        <v>2.1999999999999999E-2</v>
      </c>
      <c r="K66" s="4"/>
      <c r="L66" s="4"/>
      <c r="M66" s="4" t="s">
        <v>24</v>
      </c>
      <c r="N66" s="33">
        <f>NORMSINV(I66)</f>
        <v>-0.9944578832097497</v>
      </c>
      <c r="O66" s="33">
        <f>NORMSINV(J66)</f>
        <v>-2.0140908120181393</v>
      </c>
    </row>
    <row r="67" spans="1:15" x14ac:dyDescent="0.2">
      <c r="A67" s="3">
        <v>3.4000000000000101</v>
      </c>
      <c r="B67" s="3">
        <f t="shared" ref="B67:B98" si="6">$G$2+A67*$G$3</f>
        <v>151.00000000000014</v>
      </c>
      <c r="C67" s="3">
        <f t="shared" ref="C67:C98" si="7">NORMDIST(B67,$G$2,$G$3,0)</f>
        <v>8.2147944564865219E-5</v>
      </c>
      <c r="D67" s="3">
        <f t="shared" ref="D67:D103" si="8">NORMDIST(B67,$H$2,$H$3,0)</f>
        <v>9.9818310423828577E-3</v>
      </c>
      <c r="I67" s="4"/>
      <c r="J67" s="4"/>
      <c r="K67" s="4"/>
      <c r="L67" s="4"/>
      <c r="M67" s="4"/>
      <c r="N67" s="33"/>
      <c r="O67" s="33"/>
    </row>
    <row r="68" spans="1:15" x14ac:dyDescent="0.2">
      <c r="A68" s="3">
        <v>3.5000000000000102</v>
      </c>
      <c r="B68" s="3">
        <f t="shared" si="6"/>
        <v>152.50000000000017</v>
      </c>
      <c r="C68" s="3">
        <f t="shared" si="7"/>
        <v>5.8178846336381637E-5</v>
      </c>
      <c r="D68" s="3">
        <f t="shared" si="8"/>
        <v>8.6345063777259704E-3</v>
      </c>
      <c r="H68" s="3" t="s">
        <v>27</v>
      </c>
      <c r="I68" s="34">
        <f>I65-I66</f>
        <v>0.67999999999999994</v>
      </c>
      <c r="J68" s="34">
        <f>J65-J66</f>
        <v>0.47799999999999998</v>
      </c>
      <c r="K68" s="4"/>
      <c r="L68" s="4"/>
      <c r="M68" s="4" t="s">
        <v>14</v>
      </c>
      <c r="N68" s="34">
        <f>N65-N66</f>
        <v>1.9889157664194994</v>
      </c>
      <c r="O68" s="34">
        <f>O65-O66</f>
        <v>2.0140908120181393</v>
      </c>
    </row>
    <row r="69" spans="1:15" x14ac:dyDescent="0.2">
      <c r="A69" s="3">
        <v>3.6000000000000099</v>
      </c>
      <c r="B69" s="3">
        <f t="shared" si="6"/>
        <v>154.00000000000014</v>
      </c>
      <c r="C69" s="3">
        <f t="shared" si="7"/>
        <v>4.0793462007583416E-5</v>
      </c>
      <c r="D69" s="3">
        <f t="shared" si="8"/>
        <v>7.3947223119635915E-3</v>
      </c>
      <c r="H69" s="3" t="s">
        <v>28</v>
      </c>
      <c r="I69" s="34">
        <f>(I65-I66)/(1-I66)</f>
        <v>0.80952380952380953</v>
      </c>
      <c r="J69" s="34">
        <f>(J65-J66)/(1-J66)</f>
        <v>0.4887525562372188</v>
      </c>
    </row>
    <row r="70" spans="1:15" x14ac:dyDescent="0.2">
      <c r="A70" s="3">
        <v>3.7000000000000099</v>
      </c>
      <c r="B70" s="3">
        <f t="shared" si="6"/>
        <v>155.50000000000014</v>
      </c>
      <c r="C70" s="3">
        <f t="shared" si="7"/>
        <v>2.8318684703382448E-5</v>
      </c>
      <c r="D70" s="3">
        <f t="shared" si="8"/>
        <v>6.2699384917923612E-3</v>
      </c>
      <c r="H70" s="3" t="s">
        <v>29</v>
      </c>
      <c r="I70" s="11">
        <f>(I65+(1-I66))/2</f>
        <v>0.84</v>
      </c>
      <c r="J70" s="34">
        <f>(J65+(1-J66))/2</f>
        <v>0.73899999999999999</v>
      </c>
    </row>
    <row r="71" spans="1:15" x14ac:dyDescent="0.2">
      <c r="A71" s="3">
        <v>3.80000000000001</v>
      </c>
      <c r="B71" s="3">
        <f t="shared" si="6"/>
        <v>157.00000000000014</v>
      </c>
      <c r="C71" s="3">
        <f t="shared" si="7"/>
        <v>1.9463128386096642E-5</v>
      </c>
      <c r="D71" s="3">
        <f t="shared" si="8"/>
        <v>5.2633438867261883E-3</v>
      </c>
    </row>
    <row r="72" spans="1:15" x14ac:dyDescent="0.2">
      <c r="A72" s="3">
        <v>3.9000000000000101</v>
      </c>
      <c r="B72" s="3">
        <f t="shared" si="6"/>
        <v>158.50000000000014</v>
      </c>
      <c r="C72" s="3">
        <f t="shared" si="7"/>
        <v>1.3243698092851011E-5</v>
      </c>
      <c r="D72" s="3">
        <f t="shared" si="8"/>
        <v>4.3743876516450283E-3</v>
      </c>
    </row>
    <row r="73" spans="1:15" x14ac:dyDescent="0.2">
      <c r="A73" s="3">
        <v>4.0000000000000098</v>
      </c>
      <c r="B73" s="3">
        <f t="shared" si="6"/>
        <v>160.00000000000014</v>
      </c>
      <c r="C73" s="3">
        <f t="shared" si="7"/>
        <v>8.9220150509920099E-6</v>
      </c>
      <c r="D73" s="3">
        <f t="shared" si="8"/>
        <v>3.5993977675458037E-3</v>
      </c>
    </row>
    <row r="74" spans="1:15" x14ac:dyDescent="0.2">
      <c r="A74" s="3">
        <v>4.1000000000000103</v>
      </c>
      <c r="B74" s="3">
        <f t="shared" si="6"/>
        <v>161.50000000000017</v>
      </c>
      <c r="C74" s="3">
        <f t="shared" si="7"/>
        <v>5.9507771451419206E-6</v>
      </c>
      <c r="D74" s="3">
        <f t="shared" si="8"/>
        <v>2.9322397320284102E-3</v>
      </c>
    </row>
    <row r="75" spans="1:15" x14ac:dyDescent="0.2">
      <c r="A75" s="3">
        <v>4.2000000000000099</v>
      </c>
      <c r="B75" s="3">
        <f t="shared" si="6"/>
        <v>163.00000000000014</v>
      </c>
      <c r="C75" s="3">
        <f t="shared" si="7"/>
        <v>3.9295378504358435E-6</v>
      </c>
      <c r="D75" s="3">
        <f t="shared" si="8"/>
        <v>2.3649728564153799E-3</v>
      </c>
    </row>
    <row r="76" spans="1:15" x14ac:dyDescent="0.2">
      <c r="A76" s="3">
        <v>4.3000000000000096</v>
      </c>
      <c r="B76" s="3">
        <f t="shared" si="6"/>
        <v>164.50000000000014</v>
      </c>
      <c r="C76" s="3">
        <f t="shared" si="7"/>
        <v>2.5690131161390324E-6</v>
      </c>
      <c r="D76" s="3">
        <f t="shared" si="8"/>
        <v>1.8884691827733698E-3</v>
      </c>
    </row>
    <row r="77" spans="1:15" x14ac:dyDescent="0.2">
      <c r="A77" s="3">
        <v>4.4000000000000101</v>
      </c>
      <c r="B77" s="3">
        <f t="shared" si="6"/>
        <v>166.00000000000017</v>
      </c>
      <c r="C77" s="3">
        <f t="shared" si="7"/>
        <v>1.6628314193368255E-6</v>
      </c>
      <c r="D77" s="3">
        <f t="shared" si="8"/>
        <v>1.492968686322819E-3</v>
      </c>
    </row>
    <row r="78" spans="1:15" x14ac:dyDescent="0.2">
      <c r="A78" s="3">
        <v>4.5000000000000098</v>
      </c>
      <c r="B78" s="3">
        <f t="shared" si="6"/>
        <v>167.50000000000014</v>
      </c>
      <c r="C78" s="3">
        <f t="shared" si="7"/>
        <v>1.0655827404603178E-6</v>
      </c>
      <c r="D78" s="3">
        <f t="shared" si="8"/>
        <v>1.1685533662378754E-3</v>
      </c>
    </row>
    <row r="79" spans="1:15" x14ac:dyDescent="0.2">
      <c r="A79" s="3">
        <v>4.6000000000000103</v>
      </c>
      <c r="B79" s="3">
        <f t="shared" si="6"/>
        <v>169.00000000000017</v>
      </c>
      <c r="C79" s="3">
        <f t="shared" si="7"/>
        <v>6.7605680436574796E-7</v>
      </c>
      <c r="D79" s="3">
        <f t="shared" si="8"/>
        <v>9.0553128224568136E-4</v>
      </c>
    </row>
    <row r="80" spans="1:15" x14ac:dyDescent="0.2">
      <c r="A80" s="3">
        <v>4.7000000000000099</v>
      </c>
      <c r="B80" s="3">
        <f t="shared" si="6"/>
        <v>170.50000000000014</v>
      </c>
      <c r="C80" s="3">
        <f t="shared" si="7"/>
        <v>4.2465501192445531E-7</v>
      </c>
      <c r="D80" s="3">
        <f t="shared" si="8"/>
        <v>6.9472898762815518E-4</v>
      </c>
    </row>
    <row r="81" spans="1:4" x14ac:dyDescent="0.2">
      <c r="A81" s="3">
        <v>4.8000000000000096</v>
      </c>
      <c r="B81" s="3">
        <f t="shared" si="6"/>
        <v>172.00000000000014</v>
      </c>
      <c r="C81" s="3">
        <f t="shared" si="7"/>
        <v>2.6408660606879279E-7</v>
      </c>
      <c r="D81" s="3">
        <f t="shared" si="8"/>
        <v>5.2769677219864999E-4</v>
      </c>
    </row>
    <row r="82" spans="1:4" x14ac:dyDescent="0.2">
      <c r="A82" s="3">
        <v>4.9000000000000101</v>
      </c>
      <c r="B82" s="3">
        <f t="shared" si="6"/>
        <v>173.50000000000017</v>
      </c>
      <c r="C82" s="3">
        <f t="shared" si="7"/>
        <v>1.6259738305954842E-7</v>
      </c>
      <c r="D82" s="3">
        <f t="shared" si="8"/>
        <v>3.9683549465171055E-4</v>
      </c>
    </row>
    <row r="83" spans="1:4" x14ac:dyDescent="0.2">
      <c r="A83" s="3">
        <v>5.0000000000000098</v>
      </c>
      <c r="B83" s="3">
        <f t="shared" si="6"/>
        <v>175.00000000000014</v>
      </c>
      <c r="C83" s="3">
        <f t="shared" si="7"/>
        <v>9.9114634315614912E-8</v>
      </c>
      <c r="D83" s="3">
        <f t="shared" si="8"/>
        <v>2.9545656079585879E-4</v>
      </c>
    </row>
    <row r="84" spans="1:4" x14ac:dyDescent="0.2">
      <c r="A84" s="3">
        <v>5.1000000000000103</v>
      </c>
      <c r="B84" s="3">
        <f t="shared" si="6"/>
        <v>176.50000000000017</v>
      </c>
      <c r="C84" s="3">
        <f t="shared" si="7"/>
        <v>5.9816234415885408E-8</v>
      </c>
      <c r="D84" s="3">
        <f t="shared" si="8"/>
        <v>2.1778793707998722E-4</v>
      </c>
    </row>
    <row r="85" spans="1:4" x14ac:dyDescent="0.2">
      <c r="A85" s="3">
        <v>5.2000000000000099</v>
      </c>
      <c r="B85" s="3">
        <f t="shared" si="6"/>
        <v>178.00000000000014</v>
      </c>
      <c r="C85" s="3">
        <f t="shared" si="7"/>
        <v>3.5740235631315778E-8</v>
      </c>
      <c r="D85" s="3">
        <f t="shared" si="8"/>
        <v>1.589392134309847E-4</v>
      </c>
    </row>
    <row r="86" spans="1:4" x14ac:dyDescent="0.2">
      <c r="A86" s="3">
        <v>5.3000000000000096</v>
      </c>
      <c r="B86" s="3">
        <f t="shared" si="6"/>
        <v>179.50000000000014</v>
      </c>
      <c r="C86" s="3">
        <f t="shared" si="7"/>
        <v>2.1142328111438749E-8</v>
      </c>
      <c r="D86" s="3">
        <f t="shared" si="8"/>
        <v>1.1483792927024176E-4</v>
      </c>
    </row>
    <row r="87" spans="1:4" x14ac:dyDescent="0.2">
      <c r="A87" s="3">
        <v>5.4000000000000101</v>
      </c>
      <c r="B87" s="3">
        <f t="shared" si="6"/>
        <v>181.00000000000017</v>
      </c>
      <c r="C87" s="3">
        <f t="shared" si="7"/>
        <v>1.2382412297034561E-8</v>
      </c>
      <c r="D87" s="3">
        <f t="shared" si="8"/>
        <v>8.2147944564864704E-5</v>
      </c>
    </row>
    <row r="88" spans="1:4" x14ac:dyDescent="0.2">
      <c r="A88" s="3">
        <v>5.5000000000000098</v>
      </c>
      <c r="B88" s="3">
        <f t="shared" si="6"/>
        <v>182.50000000000014</v>
      </c>
      <c r="C88" s="3">
        <f t="shared" si="7"/>
        <v>7.1798400283618029E-9</v>
      </c>
      <c r="D88" s="3">
        <f t="shared" si="8"/>
        <v>5.8178846336382091E-5</v>
      </c>
    </row>
    <row r="89" spans="1:4" x14ac:dyDescent="0.2">
      <c r="A89" s="3">
        <v>5.6000000000000103</v>
      </c>
      <c r="B89" s="3">
        <f t="shared" si="6"/>
        <v>184.00000000000017</v>
      </c>
      <c r="C89" s="3">
        <f t="shared" si="7"/>
        <v>4.1217470001103079E-9</v>
      </c>
      <c r="D89" s="3">
        <f t="shared" si="8"/>
        <v>4.0793462007583165E-5</v>
      </c>
    </row>
    <row r="90" spans="1:4" x14ac:dyDescent="0.2">
      <c r="A90" s="3">
        <v>5.7000000000000099</v>
      </c>
      <c r="B90" s="3">
        <f t="shared" si="6"/>
        <v>185.50000000000014</v>
      </c>
      <c r="C90" s="3">
        <f t="shared" si="7"/>
        <v>2.3426367298801728E-9</v>
      </c>
      <c r="D90" s="3">
        <f t="shared" si="8"/>
        <v>2.8318684703382448E-5</v>
      </c>
    </row>
    <row r="91" spans="1:4" x14ac:dyDescent="0.2">
      <c r="A91" s="3">
        <v>5.8000000000000096</v>
      </c>
      <c r="B91" s="3">
        <f t="shared" si="6"/>
        <v>187.00000000000014</v>
      </c>
      <c r="C91" s="3">
        <f t="shared" si="7"/>
        <v>1.3182130937495699E-9</v>
      </c>
      <c r="D91" s="3">
        <f t="shared" si="8"/>
        <v>1.9463128386096642E-5</v>
      </c>
    </row>
    <row r="92" spans="1:4" x14ac:dyDescent="0.2">
      <c r="A92" s="3">
        <v>5.9000000000000101</v>
      </c>
      <c r="B92" s="3">
        <f t="shared" si="6"/>
        <v>188.50000000000017</v>
      </c>
      <c r="C92" s="3">
        <f t="shared" si="7"/>
        <v>7.3438424164544026E-10</v>
      </c>
      <c r="D92" s="3">
        <f t="shared" si="8"/>
        <v>1.3243698092850913E-5</v>
      </c>
    </row>
    <row r="93" spans="1:4" x14ac:dyDescent="0.2">
      <c r="A93" s="3">
        <v>6.0000000000000098</v>
      </c>
      <c r="B93" s="3">
        <f t="shared" si="6"/>
        <v>190.00000000000014</v>
      </c>
      <c r="C93" s="3">
        <f t="shared" si="7"/>
        <v>4.0505885665486272E-10</v>
      </c>
      <c r="D93" s="3">
        <f t="shared" si="8"/>
        <v>8.9220150509920099E-6</v>
      </c>
    </row>
    <row r="94" spans="1:4" x14ac:dyDescent="0.2">
      <c r="A94" s="3">
        <v>6.1000000000000103</v>
      </c>
      <c r="B94" s="3">
        <f t="shared" si="6"/>
        <v>191.50000000000017</v>
      </c>
      <c r="C94" s="3">
        <f t="shared" si="7"/>
        <v>2.2119228290313795E-10</v>
      </c>
      <c r="D94" s="3">
        <f t="shared" si="8"/>
        <v>5.9507771451419206E-6</v>
      </c>
    </row>
    <row r="95" spans="1:4" x14ac:dyDescent="0.2">
      <c r="A95" s="3">
        <v>6.2000000000000099</v>
      </c>
      <c r="B95" s="3">
        <f t="shared" si="6"/>
        <v>193.00000000000014</v>
      </c>
      <c r="C95" s="3">
        <f t="shared" si="7"/>
        <v>1.1958559386426561E-10</v>
      </c>
      <c r="D95" s="3">
        <f t="shared" si="8"/>
        <v>3.9295378504358435E-6</v>
      </c>
    </row>
    <row r="96" spans="1:4" x14ac:dyDescent="0.2">
      <c r="A96" s="3">
        <v>6.3000000000000096</v>
      </c>
      <c r="B96" s="3">
        <f t="shared" si="6"/>
        <v>194.50000000000014</v>
      </c>
      <c r="C96" s="3">
        <f t="shared" si="7"/>
        <v>6.4009555802078358E-11</v>
      </c>
      <c r="D96" s="3">
        <f t="shared" si="8"/>
        <v>2.5690131161390324E-6</v>
      </c>
    </row>
    <row r="97" spans="1:4" x14ac:dyDescent="0.2">
      <c r="A97" s="3">
        <v>6.4000000000000101</v>
      </c>
      <c r="B97" s="3">
        <f t="shared" si="6"/>
        <v>196.00000000000017</v>
      </c>
      <c r="C97" s="3">
        <f t="shared" si="7"/>
        <v>3.3920935210964636E-11</v>
      </c>
      <c r="D97" s="3">
        <f t="shared" si="8"/>
        <v>1.6628314193368255E-6</v>
      </c>
    </row>
    <row r="98" spans="1:4" x14ac:dyDescent="0.2">
      <c r="A98" s="3">
        <v>6.5000000000000098</v>
      </c>
      <c r="B98" s="3">
        <f t="shared" si="6"/>
        <v>197.50000000000014</v>
      </c>
      <c r="C98" s="3">
        <f t="shared" si="7"/>
        <v>1.7797044098417877E-11</v>
      </c>
      <c r="D98" s="3">
        <f t="shared" si="8"/>
        <v>1.0655827404603178E-6</v>
      </c>
    </row>
    <row r="99" spans="1:4" x14ac:dyDescent="0.2">
      <c r="A99" s="3">
        <v>6.6000000000000103</v>
      </c>
      <c r="B99" s="3">
        <f t="shared" ref="B99:B103" si="9">$G$2+A99*$G$3</f>
        <v>199.00000000000017</v>
      </c>
      <c r="C99" s="3">
        <f t="shared" ref="C99:C103" si="10">NORMDIST(B99,$G$2,$G$3,0)</f>
        <v>9.2445332944347578E-12</v>
      </c>
      <c r="D99" s="3">
        <f t="shared" si="8"/>
        <v>6.7605680436574796E-7</v>
      </c>
    </row>
    <row r="100" spans="1:4" x14ac:dyDescent="0.2">
      <c r="A100" s="3">
        <v>6.7000000000000099</v>
      </c>
      <c r="B100" s="3">
        <f t="shared" si="9"/>
        <v>200.50000000000014</v>
      </c>
      <c r="C100" s="3">
        <f t="shared" si="10"/>
        <v>4.75421874933043E-12</v>
      </c>
      <c r="D100" s="3">
        <f t="shared" si="8"/>
        <v>4.2465501192445531E-7</v>
      </c>
    </row>
    <row r="101" spans="1:4" x14ac:dyDescent="0.2">
      <c r="A101" s="3">
        <v>6.8000000000000096</v>
      </c>
      <c r="B101" s="3">
        <f t="shared" si="9"/>
        <v>202.00000000000014</v>
      </c>
      <c r="C101" s="3">
        <f t="shared" si="10"/>
        <v>2.4206410011943703E-12</v>
      </c>
      <c r="D101" s="3">
        <f t="shared" si="8"/>
        <v>2.6408660606879279E-7</v>
      </c>
    </row>
    <row r="102" spans="1:4" x14ac:dyDescent="0.2">
      <c r="A102" s="3">
        <v>6.9000000000000101</v>
      </c>
      <c r="B102" s="3">
        <f t="shared" si="9"/>
        <v>203.50000000000017</v>
      </c>
      <c r="C102" s="3">
        <f t="shared" si="10"/>
        <v>1.2202214780102943E-12</v>
      </c>
      <c r="D102" s="3">
        <f t="shared" si="8"/>
        <v>1.6259738305954842E-7</v>
      </c>
    </row>
    <row r="103" spans="1:4" x14ac:dyDescent="0.2">
      <c r="A103" s="3">
        <v>7.0000000000000098</v>
      </c>
      <c r="B103" s="3">
        <f t="shared" si="9"/>
        <v>205.00000000000014</v>
      </c>
      <c r="C103" s="3">
        <f t="shared" si="10"/>
        <v>6.0898136055759845E-13</v>
      </c>
      <c r="D103" s="3">
        <f t="shared" si="8"/>
        <v>9.9114634315614912E-8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3"/>
  <sheetViews>
    <sheetView topLeftCell="D7" zoomScale="110" zoomScaleNormal="110" workbookViewId="0">
      <selection activeCell="O33" sqref="O33"/>
    </sheetView>
  </sheetViews>
  <sheetFormatPr defaultRowHeight="12.75" x14ac:dyDescent="0.2"/>
  <cols>
    <col min="1" max="2" width="9.140625" style="3"/>
    <col min="3" max="3" width="12.42578125" style="3" bestFit="1" customWidth="1"/>
    <col min="4" max="8" width="9.140625" style="3"/>
    <col min="9" max="9" width="11.7109375" style="3" customWidth="1"/>
    <col min="10" max="258" width="9.140625" style="3"/>
    <col min="259" max="259" width="12.42578125" style="3" bestFit="1" customWidth="1"/>
    <col min="260" max="264" width="9.140625" style="3"/>
    <col min="265" max="265" width="11.7109375" style="3" customWidth="1"/>
    <col min="266" max="514" width="9.140625" style="3"/>
    <col min="515" max="515" width="12.42578125" style="3" bestFit="1" customWidth="1"/>
    <col min="516" max="520" width="9.140625" style="3"/>
    <col min="521" max="521" width="11.7109375" style="3" customWidth="1"/>
    <col min="522" max="770" width="9.140625" style="3"/>
    <col min="771" max="771" width="12.42578125" style="3" bestFit="1" customWidth="1"/>
    <col min="772" max="776" width="9.140625" style="3"/>
    <col min="777" max="777" width="11.7109375" style="3" customWidth="1"/>
    <col min="778" max="1026" width="9.140625" style="3"/>
    <col min="1027" max="1027" width="12.42578125" style="3" bestFit="1" customWidth="1"/>
    <col min="1028" max="1032" width="9.140625" style="3"/>
    <col min="1033" max="1033" width="11.7109375" style="3" customWidth="1"/>
    <col min="1034" max="1282" width="9.140625" style="3"/>
    <col min="1283" max="1283" width="12.42578125" style="3" bestFit="1" customWidth="1"/>
    <col min="1284" max="1288" width="9.140625" style="3"/>
    <col min="1289" max="1289" width="11.7109375" style="3" customWidth="1"/>
    <col min="1290" max="1538" width="9.140625" style="3"/>
    <col min="1539" max="1539" width="12.42578125" style="3" bestFit="1" customWidth="1"/>
    <col min="1540" max="1544" width="9.140625" style="3"/>
    <col min="1545" max="1545" width="11.7109375" style="3" customWidth="1"/>
    <col min="1546" max="1794" width="9.140625" style="3"/>
    <col min="1795" max="1795" width="12.42578125" style="3" bestFit="1" customWidth="1"/>
    <col min="1796" max="1800" width="9.140625" style="3"/>
    <col min="1801" max="1801" width="11.7109375" style="3" customWidth="1"/>
    <col min="1802" max="2050" width="9.140625" style="3"/>
    <col min="2051" max="2051" width="12.42578125" style="3" bestFit="1" customWidth="1"/>
    <col min="2052" max="2056" width="9.140625" style="3"/>
    <col min="2057" max="2057" width="11.7109375" style="3" customWidth="1"/>
    <col min="2058" max="2306" width="9.140625" style="3"/>
    <col min="2307" max="2307" width="12.42578125" style="3" bestFit="1" customWidth="1"/>
    <col min="2308" max="2312" width="9.140625" style="3"/>
    <col min="2313" max="2313" width="11.7109375" style="3" customWidth="1"/>
    <col min="2314" max="2562" width="9.140625" style="3"/>
    <col min="2563" max="2563" width="12.42578125" style="3" bestFit="1" customWidth="1"/>
    <col min="2564" max="2568" width="9.140625" style="3"/>
    <col min="2569" max="2569" width="11.7109375" style="3" customWidth="1"/>
    <col min="2570" max="2818" width="9.140625" style="3"/>
    <col min="2819" max="2819" width="12.42578125" style="3" bestFit="1" customWidth="1"/>
    <col min="2820" max="2824" width="9.140625" style="3"/>
    <col min="2825" max="2825" width="11.7109375" style="3" customWidth="1"/>
    <col min="2826" max="3074" width="9.140625" style="3"/>
    <col min="3075" max="3075" width="12.42578125" style="3" bestFit="1" customWidth="1"/>
    <col min="3076" max="3080" width="9.140625" style="3"/>
    <col min="3081" max="3081" width="11.7109375" style="3" customWidth="1"/>
    <col min="3082" max="3330" width="9.140625" style="3"/>
    <col min="3331" max="3331" width="12.42578125" style="3" bestFit="1" customWidth="1"/>
    <col min="3332" max="3336" width="9.140625" style="3"/>
    <col min="3337" max="3337" width="11.7109375" style="3" customWidth="1"/>
    <col min="3338" max="3586" width="9.140625" style="3"/>
    <col min="3587" max="3587" width="12.42578125" style="3" bestFit="1" customWidth="1"/>
    <col min="3588" max="3592" width="9.140625" style="3"/>
    <col min="3593" max="3593" width="11.7109375" style="3" customWidth="1"/>
    <col min="3594" max="3842" width="9.140625" style="3"/>
    <col min="3843" max="3843" width="12.42578125" style="3" bestFit="1" customWidth="1"/>
    <col min="3844" max="3848" width="9.140625" style="3"/>
    <col min="3849" max="3849" width="11.7109375" style="3" customWidth="1"/>
    <col min="3850" max="4098" width="9.140625" style="3"/>
    <col min="4099" max="4099" width="12.42578125" style="3" bestFit="1" customWidth="1"/>
    <col min="4100" max="4104" width="9.140625" style="3"/>
    <col min="4105" max="4105" width="11.7109375" style="3" customWidth="1"/>
    <col min="4106" max="4354" width="9.140625" style="3"/>
    <col min="4355" max="4355" width="12.42578125" style="3" bestFit="1" customWidth="1"/>
    <col min="4356" max="4360" width="9.140625" style="3"/>
    <col min="4361" max="4361" width="11.7109375" style="3" customWidth="1"/>
    <col min="4362" max="4610" width="9.140625" style="3"/>
    <col min="4611" max="4611" width="12.42578125" style="3" bestFit="1" customWidth="1"/>
    <col min="4612" max="4616" width="9.140625" style="3"/>
    <col min="4617" max="4617" width="11.7109375" style="3" customWidth="1"/>
    <col min="4618" max="4866" width="9.140625" style="3"/>
    <col min="4867" max="4867" width="12.42578125" style="3" bestFit="1" customWidth="1"/>
    <col min="4868" max="4872" width="9.140625" style="3"/>
    <col min="4873" max="4873" width="11.7109375" style="3" customWidth="1"/>
    <col min="4874" max="5122" width="9.140625" style="3"/>
    <col min="5123" max="5123" width="12.42578125" style="3" bestFit="1" customWidth="1"/>
    <col min="5124" max="5128" width="9.140625" style="3"/>
    <col min="5129" max="5129" width="11.7109375" style="3" customWidth="1"/>
    <col min="5130" max="5378" width="9.140625" style="3"/>
    <col min="5379" max="5379" width="12.42578125" style="3" bestFit="1" customWidth="1"/>
    <col min="5380" max="5384" width="9.140625" style="3"/>
    <col min="5385" max="5385" width="11.7109375" style="3" customWidth="1"/>
    <col min="5386" max="5634" width="9.140625" style="3"/>
    <col min="5635" max="5635" width="12.42578125" style="3" bestFit="1" customWidth="1"/>
    <col min="5636" max="5640" width="9.140625" style="3"/>
    <col min="5641" max="5641" width="11.7109375" style="3" customWidth="1"/>
    <col min="5642" max="5890" width="9.140625" style="3"/>
    <col min="5891" max="5891" width="12.42578125" style="3" bestFit="1" customWidth="1"/>
    <col min="5892" max="5896" width="9.140625" style="3"/>
    <col min="5897" max="5897" width="11.7109375" style="3" customWidth="1"/>
    <col min="5898" max="6146" width="9.140625" style="3"/>
    <col min="6147" max="6147" width="12.42578125" style="3" bestFit="1" customWidth="1"/>
    <col min="6148" max="6152" width="9.140625" style="3"/>
    <col min="6153" max="6153" width="11.7109375" style="3" customWidth="1"/>
    <col min="6154" max="6402" width="9.140625" style="3"/>
    <col min="6403" max="6403" width="12.42578125" style="3" bestFit="1" customWidth="1"/>
    <col min="6404" max="6408" width="9.140625" style="3"/>
    <col min="6409" max="6409" width="11.7109375" style="3" customWidth="1"/>
    <col min="6410" max="6658" width="9.140625" style="3"/>
    <col min="6659" max="6659" width="12.42578125" style="3" bestFit="1" customWidth="1"/>
    <col min="6660" max="6664" width="9.140625" style="3"/>
    <col min="6665" max="6665" width="11.7109375" style="3" customWidth="1"/>
    <col min="6666" max="6914" width="9.140625" style="3"/>
    <col min="6915" max="6915" width="12.42578125" style="3" bestFit="1" customWidth="1"/>
    <col min="6916" max="6920" width="9.140625" style="3"/>
    <col min="6921" max="6921" width="11.7109375" style="3" customWidth="1"/>
    <col min="6922" max="7170" width="9.140625" style="3"/>
    <col min="7171" max="7171" width="12.42578125" style="3" bestFit="1" customWidth="1"/>
    <col min="7172" max="7176" width="9.140625" style="3"/>
    <col min="7177" max="7177" width="11.7109375" style="3" customWidth="1"/>
    <col min="7178" max="7426" width="9.140625" style="3"/>
    <col min="7427" max="7427" width="12.42578125" style="3" bestFit="1" customWidth="1"/>
    <col min="7428" max="7432" width="9.140625" style="3"/>
    <col min="7433" max="7433" width="11.7109375" style="3" customWidth="1"/>
    <col min="7434" max="7682" width="9.140625" style="3"/>
    <col min="7683" max="7683" width="12.42578125" style="3" bestFit="1" customWidth="1"/>
    <col min="7684" max="7688" width="9.140625" style="3"/>
    <col min="7689" max="7689" width="11.7109375" style="3" customWidth="1"/>
    <col min="7690" max="7938" width="9.140625" style="3"/>
    <col min="7939" max="7939" width="12.42578125" style="3" bestFit="1" customWidth="1"/>
    <col min="7940" max="7944" width="9.140625" style="3"/>
    <col min="7945" max="7945" width="11.7109375" style="3" customWidth="1"/>
    <col min="7946" max="8194" width="9.140625" style="3"/>
    <col min="8195" max="8195" width="12.42578125" style="3" bestFit="1" customWidth="1"/>
    <col min="8196" max="8200" width="9.140625" style="3"/>
    <col min="8201" max="8201" width="11.7109375" style="3" customWidth="1"/>
    <col min="8202" max="8450" width="9.140625" style="3"/>
    <col min="8451" max="8451" width="12.42578125" style="3" bestFit="1" customWidth="1"/>
    <col min="8452" max="8456" width="9.140625" style="3"/>
    <col min="8457" max="8457" width="11.7109375" style="3" customWidth="1"/>
    <col min="8458" max="8706" width="9.140625" style="3"/>
    <col min="8707" max="8707" width="12.42578125" style="3" bestFit="1" customWidth="1"/>
    <col min="8708" max="8712" width="9.140625" style="3"/>
    <col min="8713" max="8713" width="11.7109375" style="3" customWidth="1"/>
    <col min="8714" max="8962" width="9.140625" style="3"/>
    <col min="8963" max="8963" width="12.42578125" style="3" bestFit="1" customWidth="1"/>
    <col min="8964" max="8968" width="9.140625" style="3"/>
    <col min="8969" max="8969" width="11.7109375" style="3" customWidth="1"/>
    <col min="8970" max="9218" width="9.140625" style="3"/>
    <col min="9219" max="9219" width="12.42578125" style="3" bestFit="1" customWidth="1"/>
    <col min="9220" max="9224" width="9.140625" style="3"/>
    <col min="9225" max="9225" width="11.7109375" style="3" customWidth="1"/>
    <col min="9226" max="9474" width="9.140625" style="3"/>
    <col min="9475" max="9475" width="12.42578125" style="3" bestFit="1" customWidth="1"/>
    <col min="9476" max="9480" width="9.140625" style="3"/>
    <col min="9481" max="9481" width="11.7109375" style="3" customWidth="1"/>
    <col min="9482" max="9730" width="9.140625" style="3"/>
    <col min="9731" max="9731" width="12.42578125" style="3" bestFit="1" customWidth="1"/>
    <col min="9732" max="9736" width="9.140625" style="3"/>
    <col min="9737" max="9737" width="11.7109375" style="3" customWidth="1"/>
    <col min="9738" max="9986" width="9.140625" style="3"/>
    <col min="9987" max="9987" width="12.42578125" style="3" bestFit="1" customWidth="1"/>
    <col min="9988" max="9992" width="9.140625" style="3"/>
    <col min="9993" max="9993" width="11.7109375" style="3" customWidth="1"/>
    <col min="9994" max="10242" width="9.140625" style="3"/>
    <col min="10243" max="10243" width="12.42578125" style="3" bestFit="1" customWidth="1"/>
    <col min="10244" max="10248" width="9.140625" style="3"/>
    <col min="10249" max="10249" width="11.7109375" style="3" customWidth="1"/>
    <col min="10250" max="10498" width="9.140625" style="3"/>
    <col min="10499" max="10499" width="12.42578125" style="3" bestFit="1" customWidth="1"/>
    <col min="10500" max="10504" width="9.140625" style="3"/>
    <col min="10505" max="10505" width="11.7109375" style="3" customWidth="1"/>
    <col min="10506" max="10754" width="9.140625" style="3"/>
    <col min="10755" max="10755" width="12.42578125" style="3" bestFit="1" customWidth="1"/>
    <col min="10756" max="10760" width="9.140625" style="3"/>
    <col min="10761" max="10761" width="11.7109375" style="3" customWidth="1"/>
    <col min="10762" max="11010" width="9.140625" style="3"/>
    <col min="11011" max="11011" width="12.42578125" style="3" bestFit="1" customWidth="1"/>
    <col min="11012" max="11016" width="9.140625" style="3"/>
    <col min="11017" max="11017" width="11.7109375" style="3" customWidth="1"/>
    <col min="11018" max="11266" width="9.140625" style="3"/>
    <col min="11267" max="11267" width="12.42578125" style="3" bestFit="1" customWidth="1"/>
    <col min="11268" max="11272" width="9.140625" style="3"/>
    <col min="11273" max="11273" width="11.7109375" style="3" customWidth="1"/>
    <col min="11274" max="11522" width="9.140625" style="3"/>
    <col min="11523" max="11523" width="12.42578125" style="3" bestFit="1" customWidth="1"/>
    <col min="11524" max="11528" width="9.140625" style="3"/>
    <col min="11529" max="11529" width="11.7109375" style="3" customWidth="1"/>
    <col min="11530" max="11778" width="9.140625" style="3"/>
    <col min="11779" max="11779" width="12.42578125" style="3" bestFit="1" customWidth="1"/>
    <col min="11780" max="11784" width="9.140625" style="3"/>
    <col min="11785" max="11785" width="11.7109375" style="3" customWidth="1"/>
    <col min="11786" max="12034" width="9.140625" style="3"/>
    <col min="12035" max="12035" width="12.42578125" style="3" bestFit="1" customWidth="1"/>
    <col min="12036" max="12040" width="9.140625" style="3"/>
    <col min="12041" max="12041" width="11.7109375" style="3" customWidth="1"/>
    <col min="12042" max="12290" width="9.140625" style="3"/>
    <col min="12291" max="12291" width="12.42578125" style="3" bestFit="1" customWidth="1"/>
    <col min="12292" max="12296" width="9.140625" style="3"/>
    <col min="12297" max="12297" width="11.7109375" style="3" customWidth="1"/>
    <col min="12298" max="12546" width="9.140625" style="3"/>
    <col min="12547" max="12547" width="12.42578125" style="3" bestFit="1" customWidth="1"/>
    <col min="12548" max="12552" width="9.140625" style="3"/>
    <col min="12553" max="12553" width="11.7109375" style="3" customWidth="1"/>
    <col min="12554" max="12802" width="9.140625" style="3"/>
    <col min="12803" max="12803" width="12.42578125" style="3" bestFit="1" customWidth="1"/>
    <col min="12804" max="12808" width="9.140625" style="3"/>
    <col min="12809" max="12809" width="11.7109375" style="3" customWidth="1"/>
    <col min="12810" max="13058" width="9.140625" style="3"/>
    <col min="13059" max="13059" width="12.42578125" style="3" bestFit="1" customWidth="1"/>
    <col min="13060" max="13064" width="9.140625" style="3"/>
    <col min="13065" max="13065" width="11.7109375" style="3" customWidth="1"/>
    <col min="13066" max="13314" width="9.140625" style="3"/>
    <col min="13315" max="13315" width="12.42578125" style="3" bestFit="1" customWidth="1"/>
    <col min="13316" max="13320" width="9.140625" style="3"/>
    <col min="13321" max="13321" width="11.7109375" style="3" customWidth="1"/>
    <col min="13322" max="13570" width="9.140625" style="3"/>
    <col min="13571" max="13571" width="12.42578125" style="3" bestFit="1" customWidth="1"/>
    <col min="13572" max="13576" width="9.140625" style="3"/>
    <col min="13577" max="13577" width="11.7109375" style="3" customWidth="1"/>
    <col min="13578" max="13826" width="9.140625" style="3"/>
    <col min="13827" max="13827" width="12.42578125" style="3" bestFit="1" customWidth="1"/>
    <col min="13828" max="13832" width="9.140625" style="3"/>
    <col min="13833" max="13833" width="11.7109375" style="3" customWidth="1"/>
    <col min="13834" max="14082" width="9.140625" style="3"/>
    <col min="14083" max="14083" width="12.42578125" style="3" bestFit="1" customWidth="1"/>
    <col min="14084" max="14088" width="9.140625" style="3"/>
    <col min="14089" max="14089" width="11.7109375" style="3" customWidth="1"/>
    <col min="14090" max="14338" width="9.140625" style="3"/>
    <col min="14339" max="14339" width="12.42578125" style="3" bestFit="1" customWidth="1"/>
    <col min="14340" max="14344" width="9.140625" style="3"/>
    <col min="14345" max="14345" width="11.7109375" style="3" customWidth="1"/>
    <col min="14346" max="14594" width="9.140625" style="3"/>
    <col min="14595" max="14595" width="12.42578125" style="3" bestFit="1" customWidth="1"/>
    <col min="14596" max="14600" width="9.140625" style="3"/>
    <col min="14601" max="14601" width="11.7109375" style="3" customWidth="1"/>
    <col min="14602" max="14850" width="9.140625" style="3"/>
    <col min="14851" max="14851" width="12.42578125" style="3" bestFit="1" customWidth="1"/>
    <col min="14852" max="14856" width="9.140625" style="3"/>
    <col min="14857" max="14857" width="11.7109375" style="3" customWidth="1"/>
    <col min="14858" max="15106" width="9.140625" style="3"/>
    <col min="15107" max="15107" width="12.42578125" style="3" bestFit="1" customWidth="1"/>
    <col min="15108" max="15112" width="9.140625" style="3"/>
    <col min="15113" max="15113" width="11.7109375" style="3" customWidth="1"/>
    <col min="15114" max="15362" width="9.140625" style="3"/>
    <col min="15363" max="15363" width="12.42578125" style="3" bestFit="1" customWidth="1"/>
    <col min="15364" max="15368" width="9.140625" style="3"/>
    <col min="15369" max="15369" width="11.7109375" style="3" customWidth="1"/>
    <col min="15370" max="15618" width="9.140625" style="3"/>
    <col min="15619" max="15619" width="12.42578125" style="3" bestFit="1" customWidth="1"/>
    <col min="15620" max="15624" width="9.140625" style="3"/>
    <col min="15625" max="15625" width="11.7109375" style="3" customWidth="1"/>
    <col min="15626" max="15874" width="9.140625" style="3"/>
    <col min="15875" max="15875" width="12.42578125" style="3" bestFit="1" customWidth="1"/>
    <col min="15876" max="15880" width="9.140625" style="3"/>
    <col min="15881" max="15881" width="11.7109375" style="3" customWidth="1"/>
    <col min="15882" max="16130" width="9.140625" style="3"/>
    <col min="16131" max="16131" width="12.42578125" style="3" bestFit="1" customWidth="1"/>
    <col min="16132" max="16136" width="9.140625" style="3"/>
    <col min="16137" max="16137" width="11.7109375" style="3" customWidth="1"/>
    <col min="16138" max="16384" width="9.140625" style="3"/>
  </cols>
  <sheetData>
    <row r="1" spans="1:31" x14ac:dyDescent="0.2">
      <c r="B1" s="11" t="s">
        <v>2</v>
      </c>
      <c r="C1" s="11" t="s">
        <v>3</v>
      </c>
      <c r="F1" s="4" t="s">
        <v>2</v>
      </c>
      <c r="G1" s="4" t="s">
        <v>13</v>
      </c>
      <c r="J1" s="4" t="s">
        <v>2</v>
      </c>
      <c r="K1" s="4" t="s">
        <v>13</v>
      </c>
    </row>
    <row r="2" spans="1:31" x14ac:dyDescent="0.2">
      <c r="B2" s="4" t="s">
        <v>12</v>
      </c>
      <c r="C2" s="4" t="s">
        <v>16</v>
      </c>
      <c r="E2" s="3" t="s">
        <v>5</v>
      </c>
      <c r="F2" s="9">
        <v>100</v>
      </c>
      <c r="G2" s="10">
        <v>130</v>
      </c>
      <c r="I2" s="3" t="s">
        <v>5</v>
      </c>
      <c r="J2" s="9">
        <v>0</v>
      </c>
      <c r="K2" s="10">
        <f>(G2-F2)/F3</f>
        <v>2</v>
      </c>
    </row>
    <row r="3" spans="1:31" x14ac:dyDescent="0.2">
      <c r="A3" s="3">
        <v>-4</v>
      </c>
      <c r="B3" s="3">
        <f t="shared" ref="B3:B12" si="0">NORMDIST(A3,$J$2,$J$3,0)</f>
        <v>1.3383022576488537E-4</v>
      </c>
      <c r="C3" s="3">
        <f>NORMDIST(A3,$J$2,$J$3,1)</f>
        <v>3.1671241833119857E-5</v>
      </c>
      <c r="D3" s="3">
        <f>NORMDIST(A3,$J$2,$J$3,0)</f>
        <v>1.3383022576488537E-4</v>
      </c>
      <c r="E3" s="5" t="s">
        <v>6</v>
      </c>
      <c r="F3" s="11">
        <v>15</v>
      </c>
      <c r="G3" s="11">
        <v>15</v>
      </c>
      <c r="I3" s="5" t="s">
        <v>6</v>
      </c>
      <c r="J3" s="11">
        <v>1</v>
      </c>
      <c r="K3" s="11">
        <v>1</v>
      </c>
    </row>
    <row r="4" spans="1:31" x14ac:dyDescent="0.2">
      <c r="A4" s="3">
        <v>-3.9</v>
      </c>
      <c r="B4" s="3">
        <f t="shared" si="0"/>
        <v>1.9865547139277272E-4</v>
      </c>
      <c r="C4" s="3">
        <f>NORMDIST(A4,$J$2,$J$3,1)</f>
        <v>4.8096344017602614E-5</v>
      </c>
      <c r="D4" s="3">
        <f t="shared" ref="D4:D67" si="1">NORMDIST(A4,$J$2,$J$3,0)</f>
        <v>1.9865547139277272E-4</v>
      </c>
      <c r="E4" s="3" t="s">
        <v>14</v>
      </c>
      <c r="F4" s="11">
        <f>(G2-F2)/F3</f>
        <v>2</v>
      </c>
      <c r="I4" s="3" t="s">
        <v>14</v>
      </c>
      <c r="J4" s="11">
        <f>(K2-J2)/J3</f>
        <v>2</v>
      </c>
    </row>
    <row r="5" spans="1:31" x14ac:dyDescent="0.2">
      <c r="A5" s="3">
        <v>-3.8</v>
      </c>
      <c r="B5" s="3">
        <f t="shared" si="0"/>
        <v>2.9194692579146027E-4</v>
      </c>
      <c r="C5" s="3">
        <f t="shared" ref="C5:C68" si="2">NORMDIST(A5,$J$2,$J$3,1)</f>
        <v>7.234804392511999E-5</v>
      </c>
      <c r="D5" s="3">
        <f t="shared" si="1"/>
        <v>2.9194692579146027E-4</v>
      </c>
      <c r="F5" s="4"/>
      <c r="G5" s="7"/>
      <c r="H5" s="6"/>
      <c r="I5" s="7"/>
      <c r="J5" s="8"/>
    </row>
    <row r="6" spans="1:31" x14ac:dyDescent="0.2">
      <c r="A6" s="3">
        <v>-3.7</v>
      </c>
      <c r="B6" s="3">
        <f t="shared" si="0"/>
        <v>4.2478027055075143E-4</v>
      </c>
      <c r="C6" s="3">
        <f t="shared" si="2"/>
        <v>1.0779973347738824E-4</v>
      </c>
      <c r="D6" s="3">
        <f t="shared" si="1"/>
        <v>4.2478027055075143E-4</v>
      </c>
      <c r="F6" s="4"/>
      <c r="G6" s="7"/>
      <c r="H6" s="6"/>
    </row>
    <row r="7" spans="1:31" x14ac:dyDescent="0.2">
      <c r="A7" s="3">
        <v>-3.6</v>
      </c>
      <c r="B7" s="3">
        <f t="shared" si="0"/>
        <v>6.119019301137719E-4</v>
      </c>
      <c r="C7" s="3">
        <f t="shared" si="2"/>
        <v>1.5910859015753364E-4</v>
      </c>
      <c r="D7" s="3">
        <f t="shared" si="1"/>
        <v>6.119019301137719E-4</v>
      </c>
    </row>
    <row r="8" spans="1:31" x14ac:dyDescent="0.2">
      <c r="A8" s="3">
        <v>-3.5</v>
      </c>
      <c r="B8" s="3">
        <f t="shared" si="0"/>
        <v>8.7268269504576015E-4</v>
      </c>
      <c r="C8" s="3">
        <f t="shared" si="2"/>
        <v>2.3262907903552504E-4</v>
      </c>
      <c r="D8" s="3">
        <f t="shared" si="1"/>
        <v>8.7268269504576015E-4</v>
      </c>
    </row>
    <row r="9" spans="1:31" x14ac:dyDescent="0.2">
      <c r="A9" s="3">
        <v>-3.4</v>
      </c>
      <c r="B9" s="3">
        <f t="shared" si="0"/>
        <v>1.2322191684730199E-3</v>
      </c>
      <c r="C9" s="3">
        <f t="shared" si="2"/>
        <v>3.369292656768808E-4</v>
      </c>
      <c r="D9" s="3">
        <f t="shared" si="1"/>
        <v>1.2322191684730199E-3</v>
      </c>
    </row>
    <row r="10" spans="1:31" x14ac:dyDescent="0.2">
      <c r="A10" s="3">
        <v>-3.3</v>
      </c>
      <c r="B10" s="3">
        <f t="shared" si="0"/>
        <v>1.7225689390536812E-3</v>
      </c>
      <c r="C10" s="3">
        <f t="shared" si="2"/>
        <v>4.8342414238377744E-4</v>
      </c>
      <c r="D10" s="3">
        <f t="shared" si="1"/>
        <v>1.7225689390536812E-3</v>
      </c>
    </row>
    <row r="11" spans="1:31" x14ac:dyDescent="0.2">
      <c r="A11" s="3">
        <v>-3.2</v>
      </c>
      <c r="B11" s="3">
        <f t="shared" si="0"/>
        <v>2.3840882014648404E-3</v>
      </c>
      <c r="C11" s="3">
        <f t="shared" si="2"/>
        <v>6.8713793791584719E-4</v>
      </c>
      <c r="D11" s="3">
        <f t="shared" si="1"/>
        <v>2.3840882014648404E-3</v>
      </c>
    </row>
    <row r="12" spans="1:31" x14ac:dyDescent="0.2">
      <c r="A12" s="3">
        <v>-3.1</v>
      </c>
      <c r="B12" s="3">
        <f t="shared" si="0"/>
        <v>3.2668190561999182E-3</v>
      </c>
      <c r="C12" s="3">
        <f t="shared" si="2"/>
        <v>9.676032132183561E-4</v>
      </c>
      <c r="D12" s="3">
        <f t="shared" si="1"/>
        <v>3.2668190561999182E-3</v>
      </c>
      <c r="V12" s="4"/>
      <c r="W12" s="4"/>
      <c r="X12" s="4"/>
      <c r="Y12" s="4"/>
      <c r="AB12" s="4" t="s">
        <v>10</v>
      </c>
      <c r="AC12" s="4" t="s">
        <v>11</v>
      </c>
      <c r="AD12" s="4" t="s">
        <v>12</v>
      </c>
      <c r="AE12" s="4" t="s">
        <v>9</v>
      </c>
    </row>
    <row r="13" spans="1:31" x14ac:dyDescent="0.2">
      <c r="A13" s="3">
        <v>-3</v>
      </c>
      <c r="B13" s="3">
        <f>NORMDIST(A13,$J$2,$J$3,0)</f>
        <v>4.4318484119380075E-3</v>
      </c>
      <c r="C13" s="3">
        <f t="shared" si="2"/>
        <v>1.3498980316300933E-3</v>
      </c>
      <c r="D13" s="3">
        <f t="shared" si="1"/>
        <v>4.4318484119380075E-3</v>
      </c>
    </row>
    <row r="14" spans="1:31" x14ac:dyDescent="0.2">
      <c r="A14" s="3">
        <v>-2.9</v>
      </c>
      <c r="B14" s="3">
        <f t="shared" ref="B14:B77" si="3">NORMDIST(A14,$J$2,$J$3,0)</f>
        <v>5.9525324197758538E-3</v>
      </c>
      <c r="C14" s="3">
        <f t="shared" si="2"/>
        <v>1.8658133003840378E-3</v>
      </c>
      <c r="D14" s="3">
        <f t="shared" si="1"/>
        <v>5.9525324197758538E-3</v>
      </c>
      <c r="U14" s="1"/>
      <c r="V14" s="2"/>
      <c r="W14" s="2"/>
      <c r="X14" s="4"/>
      <c r="Y14" s="4"/>
      <c r="AA14" s="1" t="s">
        <v>0</v>
      </c>
      <c r="AB14" s="2">
        <f>J2</f>
        <v>0</v>
      </c>
      <c r="AC14" s="2">
        <f>J2</f>
        <v>0</v>
      </c>
      <c r="AD14" s="4">
        <v>0</v>
      </c>
      <c r="AE14" s="4">
        <v>2.7E-2</v>
      </c>
    </row>
    <row r="15" spans="1:31" x14ac:dyDescent="0.2">
      <c r="A15" s="3">
        <v>-2.8</v>
      </c>
      <c r="B15" s="3">
        <f t="shared" si="3"/>
        <v>7.9154515829799686E-3</v>
      </c>
      <c r="C15" s="3">
        <f t="shared" si="2"/>
        <v>2.5551303304279312E-3</v>
      </c>
      <c r="D15" s="3">
        <f t="shared" si="1"/>
        <v>7.9154515829799686E-3</v>
      </c>
      <c r="U15" s="1"/>
      <c r="V15" s="2"/>
      <c r="W15" s="2"/>
      <c r="X15" s="4"/>
      <c r="Y15" s="4"/>
      <c r="AA15" s="1" t="s">
        <v>1</v>
      </c>
      <c r="AB15" s="2">
        <f>K2</f>
        <v>2</v>
      </c>
      <c r="AC15" s="2">
        <f>K2</f>
        <v>2</v>
      </c>
      <c r="AD15" s="4">
        <v>0</v>
      </c>
      <c r="AE15" s="4">
        <v>2.7E-2</v>
      </c>
    </row>
    <row r="16" spans="1:31" x14ac:dyDescent="0.2">
      <c r="A16" s="3">
        <v>-2.7</v>
      </c>
      <c r="B16" s="3">
        <f t="shared" si="3"/>
        <v>1.0420934814422592E-2</v>
      </c>
      <c r="C16" s="3">
        <f t="shared" si="2"/>
        <v>3.4669738030406643E-3</v>
      </c>
      <c r="D16" s="3">
        <f t="shared" si="1"/>
        <v>1.0420934814422592E-2</v>
      </c>
    </row>
    <row r="17" spans="1:20" x14ac:dyDescent="0.2">
      <c r="A17" s="3">
        <v>-2.6</v>
      </c>
      <c r="B17" s="3">
        <f t="shared" si="3"/>
        <v>1.3582969233685613E-2</v>
      </c>
      <c r="C17" s="3">
        <f t="shared" si="2"/>
        <v>4.6611880237187476E-3</v>
      </c>
      <c r="D17" s="3">
        <f t="shared" si="1"/>
        <v>1.3582969233685613E-2</v>
      </c>
    </row>
    <row r="18" spans="1:20" x14ac:dyDescent="0.2">
      <c r="A18" s="3">
        <v>-2.5</v>
      </c>
      <c r="B18" s="3">
        <f t="shared" si="3"/>
        <v>1.752830049356854E-2</v>
      </c>
      <c r="C18" s="3">
        <f t="shared" si="2"/>
        <v>6.2096653257761331E-3</v>
      </c>
      <c r="D18" s="3">
        <f t="shared" si="1"/>
        <v>1.752830049356854E-2</v>
      </c>
    </row>
    <row r="19" spans="1:20" x14ac:dyDescent="0.2">
      <c r="A19" s="3">
        <v>-2.4</v>
      </c>
      <c r="B19" s="3">
        <f t="shared" si="3"/>
        <v>2.2394530294842899E-2</v>
      </c>
      <c r="C19" s="3">
        <f t="shared" si="2"/>
        <v>8.1975359245961311E-3</v>
      </c>
      <c r="D19" s="3">
        <f t="shared" si="1"/>
        <v>2.2394530294842899E-2</v>
      </c>
    </row>
    <row r="20" spans="1:20" x14ac:dyDescent="0.2">
      <c r="A20" s="3">
        <v>-2.2999999999999998</v>
      </c>
      <c r="B20" s="3">
        <f t="shared" si="3"/>
        <v>2.8327037741601186E-2</v>
      </c>
      <c r="C20" s="3">
        <f t="shared" si="2"/>
        <v>1.0724110021675811E-2</v>
      </c>
      <c r="D20" s="3">
        <f t="shared" si="1"/>
        <v>2.8327037741601186E-2</v>
      </c>
    </row>
    <row r="21" spans="1:20" x14ac:dyDescent="0.2">
      <c r="A21" s="3">
        <v>-2.2000000000000002</v>
      </c>
      <c r="B21" s="3">
        <f t="shared" si="3"/>
        <v>3.5474592846231424E-2</v>
      </c>
      <c r="C21" s="3">
        <f t="shared" si="2"/>
        <v>1.3903447513498597E-2</v>
      </c>
      <c r="D21" s="3">
        <f t="shared" si="1"/>
        <v>3.5474592846231424E-2</v>
      </c>
      <c r="P21" s="15"/>
      <c r="Q21" s="16">
        <v>-3</v>
      </c>
      <c r="R21" s="16">
        <v>-3</v>
      </c>
      <c r="S21" s="16">
        <v>0</v>
      </c>
      <c r="T21" s="16">
        <v>0.02</v>
      </c>
    </row>
    <row r="22" spans="1:20" x14ac:dyDescent="0.2">
      <c r="A22" s="3">
        <v>-2.1</v>
      </c>
      <c r="B22" s="3">
        <f t="shared" si="3"/>
        <v>4.3983595980427191E-2</v>
      </c>
      <c r="C22" s="3">
        <f t="shared" si="2"/>
        <v>1.7864420562816546E-2</v>
      </c>
      <c r="D22" s="3">
        <f t="shared" si="1"/>
        <v>4.3983595980427191E-2</v>
      </c>
      <c r="P22" s="15"/>
      <c r="Q22" s="16">
        <v>-2</v>
      </c>
      <c r="R22" s="16">
        <v>-2</v>
      </c>
      <c r="S22" s="16">
        <v>0</v>
      </c>
      <c r="T22" s="16">
        <v>0.05</v>
      </c>
    </row>
    <row r="23" spans="1:20" x14ac:dyDescent="0.2">
      <c r="A23" s="3">
        <v>-2</v>
      </c>
      <c r="B23" s="3">
        <f t="shared" si="3"/>
        <v>5.3990966513188063E-2</v>
      </c>
      <c r="C23" s="3">
        <f t="shared" si="2"/>
        <v>2.2750131948179191E-2</v>
      </c>
      <c r="D23" s="3">
        <f t="shared" si="1"/>
        <v>5.3990966513188063E-2</v>
      </c>
      <c r="P23" s="15"/>
      <c r="Q23" s="16">
        <v>-1</v>
      </c>
      <c r="R23" s="16">
        <v>-1</v>
      </c>
      <c r="S23" s="16">
        <v>0</v>
      </c>
      <c r="T23" s="16">
        <v>0.24</v>
      </c>
    </row>
    <row r="24" spans="1:20" x14ac:dyDescent="0.2">
      <c r="A24" s="3">
        <v>-1.9</v>
      </c>
      <c r="B24" s="3">
        <f t="shared" si="3"/>
        <v>6.5615814774676595E-2</v>
      </c>
      <c r="C24" s="3">
        <f t="shared" si="2"/>
        <v>2.87165598160018E-2</v>
      </c>
      <c r="D24" s="3">
        <f t="shared" si="1"/>
        <v>6.5615814774676595E-2</v>
      </c>
      <c r="P24" s="15"/>
      <c r="Q24" s="16">
        <v>0</v>
      </c>
      <c r="R24" s="16">
        <v>0</v>
      </c>
      <c r="S24" s="16">
        <v>0</v>
      </c>
      <c r="T24" s="16">
        <v>0.4</v>
      </c>
    </row>
    <row r="25" spans="1:20" x14ac:dyDescent="0.2">
      <c r="A25" s="3">
        <v>-1.8</v>
      </c>
      <c r="B25" s="3">
        <f t="shared" si="3"/>
        <v>7.8950158300894149E-2</v>
      </c>
      <c r="C25" s="3">
        <f t="shared" si="2"/>
        <v>3.5930319112925789E-2</v>
      </c>
      <c r="D25" s="3">
        <f t="shared" si="1"/>
        <v>7.8950158300894149E-2</v>
      </c>
      <c r="P25" s="17" t="s">
        <v>21</v>
      </c>
      <c r="Q25" s="24">
        <v>1</v>
      </c>
      <c r="R25" s="24">
        <v>1</v>
      </c>
      <c r="S25" s="16">
        <v>0</v>
      </c>
      <c r="T25" s="16">
        <v>0.24</v>
      </c>
    </row>
    <row r="26" spans="1:20" x14ac:dyDescent="0.2">
      <c r="A26" s="3">
        <v>-1.7</v>
      </c>
      <c r="B26" s="3">
        <f t="shared" si="3"/>
        <v>9.4049077376886947E-2</v>
      </c>
      <c r="C26" s="3">
        <f t="shared" si="2"/>
        <v>4.4565462758543041E-2</v>
      </c>
      <c r="D26" s="3">
        <f t="shared" si="1"/>
        <v>9.4049077376886947E-2</v>
      </c>
      <c r="P26" s="15"/>
      <c r="Q26" s="16">
        <v>2</v>
      </c>
      <c r="R26" s="16">
        <v>2</v>
      </c>
      <c r="S26" s="16">
        <v>0</v>
      </c>
      <c r="T26" s="16">
        <v>0.05</v>
      </c>
    </row>
    <row r="27" spans="1:20" x14ac:dyDescent="0.2">
      <c r="A27" s="3">
        <v>-1.6</v>
      </c>
      <c r="B27" s="3">
        <f t="shared" si="3"/>
        <v>0.11092083467945554</v>
      </c>
      <c r="C27" s="3">
        <f t="shared" si="2"/>
        <v>5.4799291699557967E-2</v>
      </c>
      <c r="D27" s="3">
        <f t="shared" si="1"/>
        <v>0.11092083467945554</v>
      </c>
      <c r="P27" s="15"/>
      <c r="Q27" s="16">
        <v>3</v>
      </c>
      <c r="R27" s="16">
        <v>3</v>
      </c>
      <c r="S27" s="16">
        <v>0</v>
      </c>
      <c r="T27" s="16">
        <v>0.02</v>
      </c>
    </row>
    <row r="28" spans="1:20" x14ac:dyDescent="0.2">
      <c r="A28" s="3">
        <v>-1.5</v>
      </c>
      <c r="B28" s="3">
        <f t="shared" si="3"/>
        <v>0.12951759566589174</v>
      </c>
      <c r="C28" s="3">
        <f t="shared" si="2"/>
        <v>6.6807201268858057E-2</v>
      </c>
      <c r="D28" s="3">
        <f t="shared" si="1"/>
        <v>0.12951759566589174</v>
      </c>
    </row>
    <row r="29" spans="1:20" x14ac:dyDescent="0.2">
      <c r="A29" s="3">
        <v>-1.4</v>
      </c>
      <c r="B29" s="3">
        <f t="shared" si="3"/>
        <v>0.14972746563574488</v>
      </c>
      <c r="C29" s="3">
        <f t="shared" si="2"/>
        <v>8.0756659233771053E-2</v>
      </c>
      <c r="D29" s="3">
        <f t="shared" si="1"/>
        <v>0.14972746563574488</v>
      </c>
    </row>
    <row r="30" spans="1:20" x14ac:dyDescent="0.2">
      <c r="A30" s="3">
        <v>-1.3</v>
      </c>
      <c r="B30" s="3">
        <f t="shared" si="3"/>
        <v>0.17136859204780736</v>
      </c>
      <c r="C30" s="3">
        <f t="shared" si="2"/>
        <v>9.6800484585610316E-2</v>
      </c>
      <c r="D30" s="3">
        <f t="shared" si="1"/>
        <v>0.17136859204780736</v>
      </c>
    </row>
    <row r="31" spans="1:20" x14ac:dyDescent="0.2">
      <c r="A31" s="3">
        <v>-1.2</v>
      </c>
      <c r="B31" s="3">
        <f t="shared" si="3"/>
        <v>0.19418605498321295</v>
      </c>
      <c r="C31" s="3">
        <f t="shared" si="2"/>
        <v>0.11506967022170828</v>
      </c>
      <c r="D31" s="3">
        <f t="shared" si="1"/>
        <v>0.19418605498321295</v>
      </c>
      <c r="H31" s="4"/>
      <c r="S31" s="4"/>
    </row>
    <row r="32" spans="1:20" x14ac:dyDescent="0.2">
      <c r="A32" s="3">
        <v>-1.1000000000000001</v>
      </c>
      <c r="B32" s="3">
        <f t="shared" si="3"/>
        <v>0.21785217703255053</v>
      </c>
      <c r="C32" s="3">
        <f t="shared" si="2"/>
        <v>0.13566606094638264</v>
      </c>
      <c r="D32" s="3">
        <f t="shared" si="1"/>
        <v>0.21785217703255053</v>
      </c>
      <c r="H32" s="4"/>
    </row>
    <row r="33" spans="1:20" x14ac:dyDescent="0.2">
      <c r="A33" s="3">
        <v>-1</v>
      </c>
      <c r="B33" s="3">
        <f t="shared" si="3"/>
        <v>0.24197072451914337</v>
      </c>
      <c r="C33" s="3">
        <f t="shared" si="2"/>
        <v>0.15865525393145699</v>
      </c>
      <c r="D33" s="3">
        <f t="shared" si="1"/>
        <v>0.24197072451914337</v>
      </c>
      <c r="H33" s="4"/>
    </row>
    <row r="34" spans="1:20" x14ac:dyDescent="0.2">
      <c r="A34" s="3">
        <v>-0.9</v>
      </c>
      <c r="B34" s="3">
        <f t="shared" si="3"/>
        <v>0.26608524989875482</v>
      </c>
      <c r="C34" s="3">
        <f t="shared" si="2"/>
        <v>0.1840601253467595</v>
      </c>
      <c r="D34" s="3">
        <f t="shared" si="1"/>
        <v>0.26608524989875482</v>
      </c>
      <c r="H34" s="4"/>
    </row>
    <row r="35" spans="1:20" x14ac:dyDescent="0.2">
      <c r="A35" s="3">
        <v>-0.8</v>
      </c>
      <c r="B35" s="3">
        <f t="shared" si="3"/>
        <v>0.28969155276148273</v>
      </c>
      <c r="C35" s="3">
        <f t="shared" si="2"/>
        <v>0.21185539858339661</v>
      </c>
      <c r="D35" s="3">
        <f t="shared" si="1"/>
        <v>0.28969155276148273</v>
      </c>
      <c r="H35" s="4"/>
    </row>
    <row r="36" spans="1:20" x14ac:dyDescent="0.2">
      <c r="A36" s="3">
        <v>-0.7</v>
      </c>
      <c r="B36" s="3">
        <f t="shared" si="3"/>
        <v>0.31225393336676127</v>
      </c>
      <c r="C36" s="3">
        <f t="shared" si="2"/>
        <v>0.24196365222307298</v>
      </c>
      <c r="D36" s="3">
        <f t="shared" si="1"/>
        <v>0.31225393336676127</v>
      </c>
      <c r="H36" s="4"/>
    </row>
    <row r="37" spans="1:20" x14ac:dyDescent="0.2">
      <c r="A37" s="3">
        <v>-0.6</v>
      </c>
      <c r="B37" s="3">
        <f t="shared" si="3"/>
        <v>0.33322460289179967</v>
      </c>
      <c r="C37" s="3">
        <f t="shared" si="2"/>
        <v>0.27425311775007355</v>
      </c>
      <c r="D37" s="3">
        <f t="shared" si="1"/>
        <v>0.33322460289179967</v>
      </c>
      <c r="H37" s="4"/>
    </row>
    <row r="38" spans="1:20" x14ac:dyDescent="0.2">
      <c r="A38" s="3">
        <v>-0.5</v>
      </c>
      <c r="B38" s="3">
        <f t="shared" si="3"/>
        <v>0.35206532676429952</v>
      </c>
      <c r="C38" s="3">
        <f t="shared" si="2"/>
        <v>0.30853753872598688</v>
      </c>
      <c r="D38" s="3">
        <f t="shared" si="1"/>
        <v>0.35206532676429952</v>
      </c>
      <c r="H38" s="4"/>
    </row>
    <row r="39" spans="1:20" x14ac:dyDescent="0.2">
      <c r="A39" s="3">
        <v>-0.4</v>
      </c>
      <c r="B39" s="3">
        <f t="shared" si="3"/>
        <v>0.36827014030332333</v>
      </c>
      <c r="C39" s="3">
        <f t="shared" si="2"/>
        <v>0.34457825838967576</v>
      </c>
      <c r="D39" s="3">
        <f t="shared" si="1"/>
        <v>0.36827014030332333</v>
      </c>
      <c r="H39" s="4"/>
    </row>
    <row r="40" spans="1:20" x14ac:dyDescent="0.2">
      <c r="A40" s="3">
        <v>-0.3</v>
      </c>
      <c r="B40" s="3">
        <f t="shared" si="3"/>
        <v>0.38138781546052414</v>
      </c>
      <c r="C40" s="3">
        <f t="shared" si="2"/>
        <v>0.38208857781104733</v>
      </c>
      <c r="D40" s="3">
        <f t="shared" si="1"/>
        <v>0.38138781546052414</v>
      </c>
      <c r="H40" s="4"/>
    </row>
    <row r="41" spans="1:20" x14ac:dyDescent="0.2">
      <c r="A41" s="3">
        <v>-0.2</v>
      </c>
      <c r="B41" s="3">
        <f t="shared" si="3"/>
        <v>0.39104269397545588</v>
      </c>
      <c r="C41" s="3">
        <f t="shared" si="2"/>
        <v>0.42074029056089696</v>
      </c>
      <c r="D41" s="3">
        <f t="shared" si="1"/>
        <v>0.39104269397545588</v>
      </c>
      <c r="H41" s="4"/>
    </row>
    <row r="42" spans="1:20" x14ac:dyDescent="0.2">
      <c r="A42" s="3">
        <v>-0.1</v>
      </c>
      <c r="B42" s="3">
        <f t="shared" si="3"/>
        <v>0.39695254747701181</v>
      </c>
      <c r="C42" s="3">
        <f t="shared" si="2"/>
        <v>0.46017216272297101</v>
      </c>
      <c r="D42" s="3">
        <f t="shared" si="1"/>
        <v>0.39695254747701181</v>
      </c>
      <c r="F42" s="1"/>
      <c r="G42" s="2"/>
      <c r="H42" s="2"/>
      <c r="I42" s="4"/>
      <c r="J42" s="4"/>
      <c r="P42" s="15"/>
      <c r="Q42" s="16">
        <v>-2</v>
      </c>
      <c r="R42" s="16">
        <v>-2</v>
      </c>
      <c r="S42" s="16">
        <v>0</v>
      </c>
      <c r="T42" s="16">
        <v>0.12</v>
      </c>
    </row>
    <row r="43" spans="1:20" x14ac:dyDescent="0.2">
      <c r="A43" s="3">
        <v>0</v>
      </c>
      <c r="B43" s="3">
        <f t="shared" si="3"/>
        <v>0.3989422804014327</v>
      </c>
      <c r="C43" s="3">
        <f t="shared" si="2"/>
        <v>0.5</v>
      </c>
      <c r="D43" s="3">
        <f t="shared" si="1"/>
        <v>0.3989422804014327</v>
      </c>
      <c r="F43" s="1"/>
      <c r="G43" s="2"/>
      <c r="H43" s="2"/>
      <c r="I43" s="4"/>
      <c r="J43" s="4"/>
      <c r="P43" s="15"/>
      <c r="Q43" s="16">
        <v>-1</v>
      </c>
      <c r="R43" s="16">
        <v>-1</v>
      </c>
      <c r="S43" s="16">
        <v>0</v>
      </c>
      <c r="T43" s="16">
        <v>0.35</v>
      </c>
    </row>
    <row r="44" spans="1:20" x14ac:dyDescent="0.2">
      <c r="A44" s="3">
        <v>0.1</v>
      </c>
      <c r="B44" s="3">
        <f t="shared" si="3"/>
        <v>0.39695254747701181</v>
      </c>
      <c r="C44" s="3">
        <f t="shared" si="2"/>
        <v>0.53982783727702899</v>
      </c>
      <c r="D44" s="3">
        <f t="shared" si="1"/>
        <v>0.39695254747701181</v>
      </c>
      <c r="F44" s="1"/>
      <c r="G44" s="2"/>
      <c r="H44" s="2"/>
      <c r="I44" s="4"/>
      <c r="J44" s="4"/>
      <c r="P44" s="15"/>
      <c r="Q44" s="16">
        <v>0</v>
      </c>
      <c r="R44" s="16">
        <v>0</v>
      </c>
      <c r="S44" s="16">
        <v>0</v>
      </c>
      <c r="T44" s="16">
        <v>0.48</v>
      </c>
    </row>
    <row r="45" spans="1:20" x14ac:dyDescent="0.2">
      <c r="A45" s="3">
        <v>0.2</v>
      </c>
      <c r="B45" s="3">
        <f t="shared" si="3"/>
        <v>0.39104269397545588</v>
      </c>
      <c r="C45" s="3">
        <f t="shared" si="2"/>
        <v>0.57925970943910299</v>
      </c>
      <c r="D45" s="3">
        <f t="shared" si="1"/>
        <v>0.39104269397545588</v>
      </c>
      <c r="F45" s="1"/>
      <c r="G45" s="2"/>
      <c r="H45" s="2"/>
      <c r="I45" s="4"/>
      <c r="J45" s="4"/>
      <c r="P45" s="17" t="s">
        <v>21</v>
      </c>
      <c r="Q45" s="24">
        <v>1</v>
      </c>
      <c r="R45" s="24">
        <v>1</v>
      </c>
      <c r="S45" s="16">
        <v>0</v>
      </c>
      <c r="T45" s="16">
        <v>0.55000000000000004</v>
      </c>
    </row>
    <row r="46" spans="1:20" x14ac:dyDescent="0.2">
      <c r="A46" s="3">
        <v>0.3</v>
      </c>
      <c r="B46" s="3">
        <f t="shared" si="3"/>
        <v>0.38138781546052414</v>
      </c>
      <c r="C46" s="3">
        <f t="shared" si="2"/>
        <v>0.61791142218895267</v>
      </c>
      <c r="D46" s="3">
        <f t="shared" si="1"/>
        <v>0.38138781546052414</v>
      </c>
      <c r="F46" s="1"/>
      <c r="G46" s="2"/>
      <c r="H46" s="2"/>
      <c r="I46" s="4"/>
      <c r="J46" s="4"/>
      <c r="P46" s="15"/>
      <c r="Q46" s="16">
        <v>2</v>
      </c>
      <c r="R46" s="16">
        <v>2</v>
      </c>
      <c r="S46" s="16">
        <v>0</v>
      </c>
      <c r="T46" s="16">
        <v>0.65</v>
      </c>
    </row>
    <row r="47" spans="1:20" x14ac:dyDescent="0.2">
      <c r="A47" s="3">
        <v>0.4</v>
      </c>
      <c r="B47" s="3">
        <f t="shared" si="3"/>
        <v>0.36827014030332333</v>
      </c>
      <c r="C47" s="3">
        <f t="shared" si="2"/>
        <v>0.65542174161032429</v>
      </c>
      <c r="D47" s="3">
        <f t="shared" si="1"/>
        <v>0.36827014030332333</v>
      </c>
      <c r="G47" s="4"/>
      <c r="H47" s="4"/>
      <c r="P47" s="15"/>
      <c r="Q47" s="15"/>
      <c r="R47" s="15"/>
      <c r="S47" s="15"/>
      <c r="T47" s="15"/>
    </row>
    <row r="48" spans="1:20" x14ac:dyDescent="0.2">
      <c r="A48" s="3">
        <v>0.5</v>
      </c>
      <c r="B48" s="3">
        <f t="shared" si="3"/>
        <v>0.35206532676429952</v>
      </c>
      <c r="C48" s="3">
        <f t="shared" si="2"/>
        <v>0.69146246127401312</v>
      </c>
      <c r="D48" s="3">
        <f t="shared" si="1"/>
        <v>0.35206532676429952</v>
      </c>
      <c r="G48" s="4"/>
      <c r="H48" s="4"/>
      <c r="P48" s="15"/>
      <c r="Q48" s="15"/>
      <c r="R48" s="15"/>
      <c r="S48" s="15"/>
      <c r="T48" s="15"/>
    </row>
    <row r="49" spans="1:20" x14ac:dyDescent="0.2">
      <c r="A49" s="3">
        <v>0.6</v>
      </c>
      <c r="B49" s="3">
        <f t="shared" si="3"/>
        <v>0.33322460289179967</v>
      </c>
      <c r="C49" s="3">
        <f t="shared" si="2"/>
        <v>0.72574688224992645</v>
      </c>
      <c r="D49" s="3">
        <f t="shared" si="1"/>
        <v>0.33322460289179967</v>
      </c>
      <c r="H49" s="4"/>
      <c r="P49" s="15"/>
      <c r="Q49" s="15"/>
      <c r="R49" s="15"/>
      <c r="S49" s="15"/>
      <c r="T49" s="15"/>
    </row>
    <row r="50" spans="1:20" x14ac:dyDescent="0.2">
      <c r="A50" s="3">
        <v>0.7</v>
      </c>
      <c r="B50" s="3">
        <f t="shared" si="3"/>
        <v>0.31225393336676127</v>
      </c>
      <c r="C50" s="3">
        <f t="shared" si="2"/>
        <v>0.75803634777692697</v>
      </c>
      <c r="D50" s="3">
        <f t="shared" si="1"/>
        <v>0.31225393336676127</v>
      </c>
      <c r="H50" s="4"/>
      <c r="P50" s="15"/>
      <c r="Q50" s="15"/>
      <c r="R50" s="15"/>
      <c r="S50" s="32"/>
      <c r="T50" s="15"/>
    </row>
    <row r="51" spans="1:20" x14ac:dyDescent="0.2">
      <c r="A51" s="3">
        <v>0.8</v>
      </c>
      <c r="B51" s="3">
        <f t="shared" si="3"/>
        <v>0.28969155276148273</v>
      </c>
      <c r="C51" s="3">
        <f t="shared" si="2"/>
        <v>0.78814460141660336</v>
      </c>
      <c r="D51" s="3">
        <f t="shared" si="1"/>
        <v>0.28969155276148273</v>
      </c>
      <c r="H51" s="4"/>
      <c r="P51" s="15"/>
      <c r="Q51" s="15"/>
      <c r="R51" s="15"/>
      <c r="S51" s="15"/>
      <c r="T51" s="15"/>
    </row>
    <row r="52" spans="1:20" x14ac:dyDescent="0.2">
      <c r="A52" s="3">
        <v>0.9</v>
      </c>
      <c r="B52" s="3">
        <f t="shared" si="3"/>
        <v>0.26608524989875482</v>
      </c>
      <c r="C52" s="3">
        <f t="shared" si="2"/>
        <v>0.81593987465324047</v>
      </c>
      <c r="D52" s="3">
        <f t="shared" si="1"/>
        <v>0.26608524989875482</v>
      </c>
      <c r="P52" s="15"/>
      <c r="Q52" s="15"/>
      <c r="R52" s="15"/>
      <c r="S52" s="15"/>
      <c r="T52" s="15"/>
    </row>
    <row r="53" spans="1:20" x14ac:dyDescent="0.2">
      <c r="A53" s="3">
        <v>1</v>
      </c>
      <c r="B53" s="3">
        <f t="shared" si="3"/>
        <v>0.24197072451914337</v>
      </c>
      <c r="C53" s="3">
        <f t="shared" si="2"/>
        <v>0.84134474606854304</v>
      </c>
      <c r="D53" s="3">
        <f t="shared" si="1"/>
        <v>0.24197072451914337</v>
      </c>
      <c r="P53" s="15"/>
      <c r="Q53" s="15"/>
      <c r="R53" s="15"/>
      <c r="S53" s="15"/>
      <c r="T53" s="15"/>
    </row>
    <row r="54" spans="1:20" x14ac:dyDescent="0.2">
      <c r="A54" s="3">
        <v>1.1000000000000001</v>
      </c>
      <c r="B54" s="3">
        <f t="shared" si="3"/>
        <v>0.21785217703255053</v>
      </c>
      <c r="C54" s="3">
        <f t="shared" si="2"/>
        <v>0.86433393905361733</v>
      </c>
      <c r="D54" s="3">
        <f t="shared" si="1"/>
        <v>0.21785217703255053</v>
      </c>
      <c r="P54" s="15"/>
      <c r="Q54" s="15"/>
      <c r="R54" s="15"/>
      <c r="S54" s="15"/>
      <c r="T54" s="15"/>
    </row>
    <row r="55" spans="1:20" x14ac:dyDescent="0.2">
      <c r="A55" s="3">
        <v>1.2</v>
      </c>
      <c r="B55" s="3">
        <f t="shared" si="3"/>
        <v>0.19418605498321295</v>
      </c>
      <c r="C55" s="3">
        <f t="shared" si="2"/>
        <v>0.88493032977829178</v>
      </c>
      <c r="D55" s="3">
        <f t="shared" si="1"/>
        <v>0.19418605498321295</v>
      </c>
      <c r="P55" s="15"/>
      <c r="Q55" s="15"/>
      <c r="R55" s="15"/>
      <c r="S55" s="15"/>
      <c r="T55" s="15"/>
    </row>
    <row r="56" spans="1:20" x14ac:dyDescent="0.2">
      <c r="A56" s="3">
        <v>1.3</v>
      </c>
      <c r="B56" s="3">
        <f t="shared" si="3"/>
        <v>0.17136859204780736</v>
      </c>
      <c r="C56" s="3">
        <f t="shared" si="2"/>
        <v>0.9031995154143897</v>
      </c>
      <c r="D56" s="3">
        <f t="shared" si="1"/>
        <v>0.17136859204780736</v>
      </c>
      <c r="P56" s="15"/>
      <c r="Q56" s="15"/>
      <c r="R56" s="15"/>
      <c r="S56" s="15"/>
      <c r="T56" s="15"/>
    </row>
    <row r="57" spans="1:20" x14ac:dyDescent="0.2">
      <c r="A57" s="3">
        <v>1.4</v>
      </c>
      <c r="B57" s="3">
        <f t="shared" si="3"/>
        <v>0.14972746563574488</v>
      </c>
      <c r="C57" s="3">
        <f t="shared" si="2"/>
        <v>0.91924334076622893</v>
      </c>
      <c r="D57" s="3">
        <f t="shared" si="1"/>
        <v>0.14972746563574488</v>
      </c>
      <c r="P57" s="15"/>
      <c r="Q57" s="15"/>
      <c r="R57" s="15"/>
      <c r="S57" s="15"/>
      <c r="T57" s="15"/>
    </row>
    <row r="58" spans="1:20" x14ac:dyDescent="0.2">
      <c r="A58" s="3">
        <v>1.5</v>
      </c>
      <c r="B58" s="3">
        <f t="shared" si="3"/>
        <v>0.12951759566589174</v>
      </c>
      <c r="C58" s="3">
        <f t="shared" si="2"/>
        <v>0.93319279873114191</v>
      </c>
      <c r="D58" s="3">
        <f t="shared" si="1"/>
        <v>0.12951759566589174</v>
      </c>
      <c r="P58" s="15"/>
      <c r="Q58" s="15"/>
      <c r="R58" s="15"/>
      <c r="S58" s="15"/>
      <c r="T58" s="15"/>
    </row>
    <row r="59" spans="1:20" x14ac:dyDescent="0.2">
      <c r="A59" s="3">
        <v>1.6</v>
      </c>
      <c r="B59" s="3">
        <f t="shared" si="3"/>
        <v>0.11092083467945554</v>
      </c>
      <c r="C59" s="3">
        <f t="shared" si="2"/>
        <v>0.94520070830044201</v>
      </c>
      <c r="D59" s="3">
        <f t="shared" si="1"/>
        <v>0.11092083467945554</v>
      </c>
      <c r="P59" s="15"/>
      <c r="Q59" s="15"/>
      <c r="R59" s="15"/>
      <c r="S59" s="15"/>
      <c r="T59" s="15"/>
    </row>
    <row r="60" spans="1:20" x14ac:dyDescent="0.2">
      <c r="A60" s="3">
        <v>1.7</v>
      </c>
      <c r="B60" s="3">
        <f t="shared" si="3"/>
        <v>9.4049077376886947E-2</v>
      </c>
      <c r="C60" s="3">
        <f t="shared" si="2"/>
        <v>0.95543453724145699</v>
      </c>
      <c r="D60" s="3">
        <f t="shared" si="1"/>
        <v>9.4049077376886947E-2</v>
      </c>
      <c r="P60" s="15"/>
      <c r="Q60" s="15"/>
      <c r="R60" s="15"/>
      <c r="S60" s="15"/>
      <c r="T60" s="15"/>
    </row>
    <row r="61" spans="1:20" x14ac:dyDescent="0.2">
      <c r="A61" s="3">
        <v>1.8</v>
      </c>
      <c r="B61" s="3">
        <f t="shared" si="3"/>
        <v>7.8950158300894149E-2</v>
      </c>
      <c r="C61" s="3">
        <f t="shared" si="2"/>
        <v>0.96406968088707423</v>
      </c>
      <c r="D61" s="3">
        <f t="shared" si="1"/>
        <v>7.8950158300894149E-2</v>
      </c>
      <c r="P61" s="15"/>
      <c r="Q61" s="15"/>
      <c r="R61" s="15"/>
      <c r="S61" s="15"/>
      <c r="T61" s="15"/>
    </row>
    <row r="62" spans="1:20" x14ac:dyDescent="0.2">
      <c r="A62" s="3">
        <v>1.9</v>
      </c>
      <c r="B62" s="3">
        <f t="shared" si="3"/>
        <v>6.5615814774676595E-2</v>
      </c>
      <c r="C62" s="3">
        <f t="shared" si="2"/>
        <v>0.97128344018399815</v>
      </c>
      <c r="D62" s="3">
        <f t="shared" si="1"/>
        <v>6.5615814774676595E-2</v>
      </c>
      <c r="P62" s="15"/>
      <c r="Q62" s="15"/>
      <c r="R62" s="15"/>
      <c r="S62" s="15"/>
      <c r="T62" s="15"/>
    </row>
    <row r="63" spans="1:20" x14ac:dyDescent="0.2">
      <c r="A63" s="3">
        <v>2</v>
      </c>
      <c r="B63" s="3">
        <f t="shared" si="3"/>
        <v>5.3990966513188063E-2</v>
      </c>
      <c r="C63" s="3">
        <f t="shared" si="2"/>
        <v>0.97724986805182079</v>
      </c>
      <c r="D63" s="3">
        <f t="shared" si="1"/>
        <v>5.3990966513188063E-2</v>
      </c>
      <c r="P63" s="15"/>
      <c r="Q63" s="15">
        <v>0</v>
      </c>
      <c r="R63" s="15">
        <v>0</v>
      </c>
      <c r="S63" s="15">
        <v>0</v>
      </c>
      <c r="T63" s="15">
        <v>0.5</v>
      </c>
    </row>
    <row r="64" spans="1:20" x14ac:dyDescent="0.2">
      <c r="A64" s="3">
        <v>2.1</v>
      </c>
      <c r="B64" s="3">
        <f t="shared" si="3"/>
        <v>4.3983595980427191E-2</v>
      </c>
      <c r="C64" s="3">
        <f t="shared" si="2"/>
        <v>0.98213557943718344</v>
      </c>
      <c r="D64" s="3">
        <f t="shared" si="1"/>
        <v>4.3983595980427191E-2</v>
      </c>
      <c r="P64" s="15"/>
      <c r="Q64" s="15">
        <v>-4</v>
      </c>
      <c r="R64" s="15">
        <v>0</v>
      </c>
      <c r="S64" s="15">
        <v>0.5</v>
      </c>
      <c r="T64" s="15">
        <v>0.5</v>
      </c>
    </row>
    <row r="65" spans="1:4" x14ac:dyDescent="0.2">
      <c r="A65" s="3">
        <v>2.2000000000000002</v>
      </c>
      <c r="B65" s="3">
        <f t="shared" si="3"/>
        <v>3.5474592846231424E-2</v>
      </c>
      <c r="C65" s="3">
        <f t="shared" si="2"/>
        <v>0.98609655248650141</v>
      </c>
      <c r="D65" s="3">
        <f t="shared" si="1"/>
        <v>3.5474592846231424E-2</v>
      </c>
    </row>
    <row r="66" spans="1:4" x14ac:dyDescent="0.2">
      <c r="A66" s="3">
        <v>2.2999999999999998</v>
      </c>
      <c r="B66" s="3">
        <f t="shared" si="3"/>
        <v>2.8327037741601186E-2</v>
      </c>
      <c r="C66" s="3">
        <f t="shared" si="2"/>
        <v>0.98927588997832416</v>
      </c>
      <c r="D66" s="3">
        <f t="shared" si="1"/>
        <v>2.8327037741601186E-2</v>
      </c>
    </row>
    <row r="67" spans="1:4" x14ac:dyDescent="0.2">
      <c r="A67" s="3">
        <v>2.4</v>
      </c>
      <c r="B67" s="3">
        <f t="shared" si="3"/>
        <v>2.2394530294842899E-2</v>
      </c>
      <c r="C67" s="3">
        <f t="shared" si="2"/>
        <v>0.99180246407540384</v>
      </c>
      <c r="D67" s="3">
        <f t="shared" si="1"/>
        <v>2.2394530294842899E-2</v>
      </c>
    </row>
    <row r="68" spans="1:4" x14ac:dyDescent="0.2">
      <c r="A68" s="3">
        <v>2.5000000000000102</v>
      </c>
      <c r="B68" s="3">
        <f t="shared" si="3"/>
        <v>1.7528300493568086E-2</v>
      </c>
      <c r="C68" s="3">
        <f t="shared" si="2"/>
        <v>0.99379033467422406</v>
      </c>
      <c r="D68" s="3">
        <f t="shared" ref="D68:D113" si="4">NORMDIST(A68,$J$2,$J$3,0)</f>
        <v>1.7528300493568086E-2</v>
      </c>
    </row>
    <row r="69" spans="1:4" x14ac:dyDescent="0.2">
      <c r="A69" s="3">
        <v>2.6</v>
      </c>
      <c r="B69" s="3">
        <f t="shared" si="3"/>
        <v>1.3582969233685613E-2</v>
      </c>
      <c r="C69" s="3">
        <f t="shared" ref="C69:C113" si="5">NORMDIST(A69,$J$2,$J$3,1)</f>
        <v>0.99533881197628127</v>
      </c>
      <c r="D69" s="3">
        <f t="shared" si="4"/>
        <v>1.3582969233685613E-2</v>
      </c>
    </row>
    <row r="70" spans="1:4" x14ac:dyDescent="0.2">
      <c r="A70" s="3">
        <v>2.7</v>
      </c>
      <c r="B70" s="3">
        <f t="shared" si="3"/>
        <v>1.0420934814422592E-2</v>
      </c>
      <c r="C70" s="3">
        <f t="shared" si="5"/>
        <v>0.99653302619695938</v>
      </c>
      <c r="D70" s="3">
        <f t="shared" si="4"/>
        <v>1.0420934814422592E-2</v>
      </c>
    </row>
    <row r="71" spans="1:4" x14ac:dyDescent="0.2">
      <c r="A71" s="3">
        <v>2.80000000000001</v>
      </c>
      <c r="B71" s="3">
        <f t="shared" si="3"/>
        <v>7.915451582979743E-3</v>
      </c>
      <c r="C71" s="3">
        <f t="shared" si="5"/>
        <v>0.99744486966957213</v>
      </c>
      <c r="D71" s="3">
        <f t="shared" si="4"/>
        <v>7.915451582979743E-3</v>
      </c>
    </row>
    <row r="72" spans="1:4" x14ac:dyDescent="0.2">
      <c r="A72" s="3">
        <v>2.9000000000000101</v>
      </c>
      <c r="B72" s="3">
        <f t="shared" si="3"/>
        <v>5.9525324197756795E-3</v>
      </c>
      <c r="C72" s="3">
        <f t="shared" si="5"/>
        <v>0.99813418669961607</v>
      </c>
      <c r="D72" s="3">
        <f t="shared" si="4"/>
        <v>5.9525324197756795E-3</v>
      </c>
    </row>
    <row r="73" spans="1:4" x14ac:dyDescent="0.2">
      <c r="A73" s="3">
        <v>3.0000000000000102</v>
      </c>
      <c r="B73" s="3">
        <f t="shared" si="3"/>
        <v>4.431848411937874E-3</v>
      </c>
      <c r="C73" s="3">
        <f t="shared" si="5"/>
        <v>0.9986501019683699</v>
      </c>
      <c r="D73" s="3">
        <f t="shared" si="4"/>
        <v>4.431848411937874E-3</v>
      </c>
    </row>
    <row r="74" spans="1:4" x14ac:dyDescent="0.2">
      <c r="A74" s="3">
        <v>3.1</v>
      </c>
      <c r="B74" s="3">
        <f t="shared" si="3"/>
        <v>3.2668190561999182E-3</v>
      </c>
      <c r="C74" s="3">
        <f t="shared" si="5"/>
        <v>0.99903239678678168</v>
      </c>
      <c r="D74" s="3">
        <f t="shared" si="4"/>
        <v>3.2668190561999182E-3</v>
      </c>
    </row>
    <row r="75" spans="1:4" x14ac:dyDescent="0.2">
      <c r="A75" s="3">
        <v>3.2000000000000099</v>
      </c>
      <c r="B75" s="3">
        <f t="shared" si="3"/>
        <v>2.3840882014647662E-3</v>
      </c>
      <c r="C75" s="3">
        <f t="shared" si="5"/>
        <v>0.99931286206208414</v>
      </c>
      <c r="D75" s="3">
        <f t="shared" si="4"/>
        <v>2.3840882014647662E-3</v>
      </c>
    </row>
    <row r="76" spans="1:4" x14ac:dyDescent="0.2">
      <c r="A76" s="3">
        <v>3.30000000000001</v>
      </c>
      <c r="B76" s="3">
        <f t="shared" si="3"/>
        <v>1.7225689390536229E-3</v>
      </c>
      <c r="C76" s="3">
        <f t="shared" si="5"/>
        <v>0.99951657585761622</v>
      </c>
      <c r="D76" s="3">
        <f t="shared" si="4"/>
        <v>1.7225689390536229E-3</v>
      </c>
    </row>
    <row r="77" spans="1:4" x14ac:dyDescent="0.2">
      <c r="A77" s="3">
        <v>3.4000000000000101</v>
      </c>
      <c r="B77" s="3">
        <f t="shared" si="3"/>
        <v>1.2322191684729772E-3</v>
      </c>
      <c r="C77" s="3">
        <f t="shared" si="5"/>
        <v>0.99966307073432314</v>
      </c>
      <c r="D77" s="3">
        <f t="shared" si="4"/>
        <v>1.2322191684729772E-3</v>
      </c>
    </row>
    <row r="78" spans="1:4" x14ac:dyDescent="0.2">
      <c r="A78" s="3">
        <v>3.5000000000000102</v>
      </c>
      <c r="B78" s="3">
        <f t="shared" ref="B78:B113" si="6">NORMDIST(A78,$J$2,$J$3,0)</f>
        <v>8.7268269504572915E-4</v>
      </c>
      <c r="C78" s="3">
        <f t="shared" si="5"/>
        <v>0.99976737092096446</v>
      </c>
      <c r="D78" s="3">
        <f t="shared" si="4"/>
        <v>8.7268269504572915E-4</v>
      </c>
    </row>
    <row r="79" spans="1:4" x14ac:dyDescent="0.2">
      <c r="A79" s="3">
        <v>3.6000000000000099</v>
      </c>
      <c r="B79" s="3">
        <f t="shared" si="6"/>
        <v>6.1190193011375076E-4</v>
      </c>
      <c r="C79" s="3">
        <f t="shared" si="5"/>
        <v>0.99984089140984245</v>
      </c>
      <c r="D79" s="3">
        <f t="shared" si="4"/>
        <v>6.1190193011375076E-4</v>
      </c>
    </row>
    <row r="80" spans="1:4" x14ac:dyDescent="0.2">
      <c r="A80" s="3">
        <v>3.7000000000000099</v>
      </c>
      <c r="B80" s="3">
        <f t="shared" si="6"/>
        <v>4.2478027055073593E-4</v>
      </c>
      <c r="C80" s="3">
        <f t="shared" si="5"/>
        <v>0.99989220026652259</v>
      </c>
      <c r="D80" s="3">
        <f t="shared" si="4"/>
        <v>4.2478027055073593E-4</v>
      </c>
    </row>
    <row r="81" spans="1:20" x14ac:dyDescent="0.2">
      <c r="A81" s="3">
        <v>3.80000000000001</v>
      </c>
      <c r="B81" s="3">
        <f t="shared" si="6"/>
        <v>2.919469257914491E-4</v>
      </c>
      <c r="C81" s="3">
        <f t="shared" si="5"/>
        <v>0.99992765195607491</v>
      </c>
      <c r="D81" s="3">
        <f t="shared" si="4"/>
        <v>2.919469257914491E-4</v>
      </c>
    </row>
    <row r="82" spans="1:20" x14ac:dyDescent="0.2">
      <c r="A82" s="3">
        <v>3.9000000000000101</v>
      </c>
      <c r="B82" s="3">
        <f t="shared" si="6"/>
        <v>1.9865547139276475E-4</v>
      </c>
      <c r="C82" s="3">
        <f t="shared" si="5"/>
        <v>0.99995190365598241</v>
      </c>
      <c r="D82" s="3">
        <f t="shared" si="4"/>
        <v>1.9865547139276475E-4</v>
      </c>
    </row>
    <row r="83" spans="1:20" x14ac:dyDescent="0.2">
      <c r="A83" s="3">
        <v>4.0000000000000098</v>
      </c>
      <c r="B83" s="3">
        <f t="shared" si="6"/>
        <v>1.3383022576488014E-4</v>
      </c>
      <c r="C83" s="3">
        <f t="shared" si="5"/>
        <v>0.99996832875816688</v>
      </c>
      <c r="D83" s="3">
        <f t="shared" si="4"/>
        <v>1.3383022576488014E-4</v>
      </c>
    </row>
    <row r="84" spans="1:20" x14ac:dyDescent="0.2">
      <c r="A84" s="3">
        <v>4.1000000000000103</v>
      </c>
      <c r="B84" s="3">
        <f t="shared" si="6"/>
        <v>8.926165717712912E-5</v>
      </c>
      <c r="C84" s="3">
        <f t="shared" si="5"/>
        <v>0.99997934249308751</v>
      </c>
      <c r="D84" s="3">
        <f t="shared" si="4"/>
        <v>8.926165717712912E-5</v>
      </c>
    </row>
    <row r="85" spans="1:20" x14ac:dyDescent="0.2">
      <c r="A85" s="3">
        <v>4.2000000000000099</v>
      </c>
      <c r="B85" s="3">
        <f t="shared" si="6"/>
        <v>5.8943067756537443E-5</v>
      </c>
      <c r="C85" s="3">
        <f t="shared" si="5"/>
        <v>0.9999866542509841</v>
      </c>
      <c r="D85" s="3">
        <f t="shared" si="4"/>
        <v>5.8943067756537443E-5</v>
      </c>
      <c r="Q85" s="4">
        <v>-2</v>
      </c>
      <c r="R85" s="4">
        <v>-2</v>
      </c>
      <c r="S85" s="4">
        <v>0</v>
      </c>
      <c r="T85" s="4">
        <v>0.65</v>
      </c>
    </row>
    <row r="86" spans="1:20" x14ac:dyDescent="0.2">
      <c r="A86" s="3">
        <v>4.3000000000000096</v>
      </c>
      <c r="B86" s="3">
        <f t="shared" si="6"/>
        <v>3.853519674208549E-5</v>
      </c>
      <c r="C86" s="3">
        <f t="shared" si="5"/>
        <v>0.99999146009452899</v>
      </c>
      <c r="D86" s="3">
        <f t="shared" si="4"/>
        <v>3.853519674208549E-5</v>
      </c>
      <c r="Q86" s="4">
        <v>-1</v>
      </c>
      <c r="R86" s="4">
        <v>-1</v>
      </c>
      <c r="S86" s="4">
        <v>0</v>
      </c>
      <c r="T86" s="4">
        <v>0.55000000000000004</v>
      </c>
    </row>
    <row r="87" spans="1:20" x14ac:dyDescent="0.2">
      <c r="A87" s="3">
        <v>4.4000000000000101</v>
      </c>
      <c r="B87" s="3">
        <f t="shared" si="6"/>
        <v>2.4942471290052468E-5</v>
      </c>
      <c r="C87" s="3">
        <f t="shared" si="5"/>
        <v>0.99999458745609227</v>
      </c>
      <c r="D87" s="3">
        <f t="shared" si="4"/>
        <v>2.4942471290052468E-5</v>
      </c>
      <c r="Q87" s="4">
        <v>0</v>
      </c>
      <c r="R87" s="4">
        <v>0</v>
      </c>
      <c r="S87" s="4">
        <v>0</v>
      </c>
      <c r="T87" s="4">
        <v>0.48</v>
      </c>
    </row>
    <row r="88" spans="1:20" x14ac:dyDescent="0.2">
      <c r="A88" s="3">
        <v>4.5000000000000098</v>
      </c>
      <c r="B88" s="3">
        <f t="shared" si="6"/>
        <v>1.5983741106904766E-5</v>
      </c>
      <c r="C88" s="3">
        <f t="shared" si="5"/>
        <v>0.99999660232687526</v>
      </c>
      <c r="D88" s="3">
        <f t="shared" si="4"/>
        <v>1.5983741106904766E-5</v>
      </c>
      <c r="P88" s="1" t="s">
        <v>17</v>
      </c>
      <c r="Q88" s="14">
        <v>1</v>
      </c>
      <c r="R88" s="14">
        <v>1</v>
      </c>
      <c r="S88" s="4">
        <v>0</v>
      </c>
      <c r="T88" s="4">
        <v>0.35</v>
      </c>
    </row>
    <row r="89" spans="1:20" x14ac:dyDescent="0.2">
      <c r="A89" s="3">
        <v>4.6000000000000103</v>
      </c>
      <c r="B89" s="3">
        <f t="shared" si="6"/>
        <v>1.0140852065486255E-5</v>
      </c>
      <c r="C89" s="3">
        <f t="shared" si="5"/>
        <v>0.9999978875452975</v>
      </c>
      <c r="D89" s="3">
        <f t="shared" si="4"/>
        <v>1.0140852065486255E-5</v>
      </c>
      <c r="Q89" s="4">
        <v>2</v>
      </c>
      <c r="R89" s="4">
        <v>2</v>
      </c>
      <c r="S89" s="4">
        <v>0</v>
      </c>
      <c r="T89" s="4">
        <v>0.12</v>
      </c>
    </row>
    <row r="90" spans="1:20" x14ac:dyDescent="0.2">
      <c r="A90" s="3">
        <v>4.7000000000000099</v>
      </c>
      <c r="B90" s="3">
        <f t="shared" si="6"/>
        <v>6.369825178866807E-6</v>
      </c>
      <c r="C90" s="3">
        <f t="shared" si="5"/>
        <v>0.99999869919254614</v>
      </c>
      <c r="D90" s="3">
        <f t="shared" si="4"/>
        <v>6.369825178866807E-6</v>
      </c>
    </row>
    <row r="91" spans="1:20" x14ac:dyDescent="0.2">
      <c r="A91" s="3">
        <v>4.8000000000000096</v>
      </c>
      <c r="B91" s="3">
        <f t="shared" si="6"/>
        <v>3.9612990910318923E-6</v>
      </c>
      <c r="C91" s="3">
        <f t="shared" si="5"/>
        <v>0.99999920667184805</v>
      </c>
      <c r="D91" s="3">
        <f t="shared" si="4"/>
        <v>3.9612990910318923E-6</v>
      </c>
    </row>
    <row r="92" spans="1:20" x14ac:dyDescent="0.2">
      <c r="A92" s="3">
        <v>4.9000000000000101</v>
      </c>
      <c r="B92" s="3">
        <f t="shared" si="6"/>
        <v>2.4389607458932395E-6</v>
      </c>
      <c r="C92" s="3">
        <f t="shared" si="5"/>
        <v>0.99999952081672339</v>
      </c>
      <c r="D92" s="3">
        <f t="shared" si="4"/>
        <v>2.4389607458932395E-6</v>
      </c>
    </row>
    <row r="93" spans="1:20" x14ac:dyDescent="0.2">
      <c r="A93" s="3">
        <v>5.0000000000000098</v>
      </c>
      <c r="B93" s="3">
        <f t="shared" si="6"/>
        <v>1.4867195147342238E-6</v>
      </c>
      <c r="C93" s="3">
        <f t="shared" si="5"/>
        <v>0.99999971334842808</v>
      </c>
      <c r="D93" s="3">
        <f t="shared" si="4"/>
        <v>1.4867195147342238E-6</v>
      </c>
    </row>
    <row r="94" spans="1:20" x14ac:dyDescent="0.2">
      <c r="A94" s="3">
        <v>5.1000000000000103</v>
      </c>
      <c r="B94" s="3">
        <f t="shared" si="6"/>
        <v>8.9724351623828588E-7</v>
      </c>
      <c r="C94" s="3">
        <f t="shared" si="5"/>
        <v>0.99999983017325933</v>
      </c>
      <c r="D94" s="3">
        <f t="shared" si="4"/>
        <v>8.9724351623828588E-7</v>
      </c>
    </row>
    <row r="95" spans="1:20" x14ac:dyDescent="0.2">
      <c r="A95" s="3">
        <v>5.2000000000000099</v>
      </c>
      <c r="B95" s="3">
        <f t="shared" si="6"/>
        <v>5.3610353446973477E-7</v>
      </c>
      <c r="C95" s="3">
        <f t="shared" si="5"/>
        <v>0.99999990035573683</v>
      </c>
      <c r="D95" s="3">
        <f t="shared" si="4"/>
        <v>5.3610353446973477E-7</v>
      </c>
    </row>
    <row r="96" spans="1:20" x14ac:dyDescent="0.2">
      <c r="A96" s="3">
        <v>5.3000000000000096</v>
      </c>
      <c r="B96" s="3">
        <f t="shared" si="6"/>
        <v>3.1713492167158123E-7</v>
      </c>
      <c r="C96" s="3">
        <f t="shared" si="5"/>
        <v>0.99999994209865961</v>
      </c>
      <c r="D96" s="3">
        <f t="shared" si="4"/>
        <v>3.1713492167158123E-7</v>
      </c>
    </row>
    <row r="97" spans="1:4" x14ac:dyDescent="0.2">
      <c r="A97" s="3">
        <v>5.4000000000000101</v>
      </c>
      <c r="B97" s="3">
        <f t="shared" si="6"/>
        <v>1.8573618445551907E-7</v>
      </c>
      <c r="C97" s="3">
        <f t="shared" si="5"/>
        <v>0.99999996667955149</v>
      </c>
      <c r="D97" s="3">
        <f t="shared" si="4"/>
        <v>1.8573618445551907E-7</v>
      </c>
    </row>
    <row r="98" spans="1:4" x14ac:dyDescent="0.2">
      <c r="A98" s="3">
        <v>5.5000000000000098</v>
      </c>
      <c r="B98" s="3">
        <f t="shared" si="6"/>
        <v>1.0769760042542703E-7</v>
      </c>
      <c r="C98" s="3">
        <f t="shared" si="5"/>
        <v>0.99999998101043752</v>
      </c>
      <c r="D98" s="3">
        <f t="shared" si="4"/>
        <v>1.0769760042542703E-7</v>
      </c>
    </row>
    <row r="99" spans="1:4" x14ac:dyDescent="0.2">
      <c r="A99" s="3">
        <v>5.6000000000000103</v>
      </c>
      <c r="B99" s="3">
        <f t="shared" si="6"/>
        <v>6.1826205001654827E-8</v>
      </c>
      <c r="C99" s="3">
        <f t="shared" si="5"/>
        <v>0.99999998928240974</v>
      </c>
      <c r="D99" s="3">
        <f t="shared" si="4"/>
        <v>6.1826205001654827E-8</v>
      </c>
    </row>
    <row r="100" spans="1:4" x14ac:dyDescent="0.2">
      <c r="A100" s="3">
        <v>5.7000000000000099</v>
      </c>
      <c r="B100" s="3">
        <f t="shared" si="6"/>
        <v>3.5139550948202342E-8</v>
      </c>
      <c r="C100" s="3">
        <f t="shared" si="5"/>
        <v>0.99999999400962858</v>
      </c>
      <c r="D100" s="3">
        <f t="shared" si="4"/>
        <v>3.5139550948202342E-8</v>
      </c>
    </row>
    <row r="101" spans="1:4" x14ac:dyDescent="0.2">
      <c r="A101" s="3">
        <v>5.8000000000000096</v>
      </c>
      <c r="B101" s="3">
        <f t="shared" si="6"/>
        <v>1.9773196406243547E-8</v>
      </c>
      <c r="C101" s="3">
        <f t="shared" si="5"/>
        <v>0.99999999668425399</v>
      </c>
      <c r="D101" s="3">
        <f t="shared" si="4"/>
        <v>1.9773196406243547E-8</v>
      </c>
    </row>
    <row r="102" spans="1:4" x14ac:dyDescent="0.2">
      <c r="A102" s="3">
        <v>5.9000000000000101</v>
      </c>
      <c r="B102" s="3">
        <f t="shared" si="6"/>
        <v>1.1015763624681683E-8</v>
      </c>
      <c r="C102" s="3">
        <f t="shared" si="5"/>
        <v>0.99999999818249219</v>
      </c>
      <c r="D102" s="3">
        <f t="shared" si="4"/>
        <v>1.1015763624681683E-8</v>
      </c>
    </row>
    <row r="103" spans="1:4" x14ac:dyDescent="0.2">
      <c r="A103" s="3">
        <v>6.0000000000000098</v>
      </c>
      <c r="B103" s="3">
        <f t="shared" si="6"/>
        <v>6.0758828498229403E-9</v>
      </c>
      <c r="C103" s="3">
        <f t="shared" si="5"/>
        <v>0.9999999990134123</v>
      </c>
      <c r="D103" s="3">
        <f t="shared" si="4"/>
        <v>6.0758828498229403E-9</v>
      </c>
    </row>
    <row r="104" spans="1:4" x14ac:dyDescent="0.2">
      <c r="A104" s="3">
        <v>6.1000000000000103</v>
      </c>
      <c r="B104" s="3">
        <f t="shared" si="6"/>
        <v>3.3178842435470812E-9</v>
      </c>
      <c r="C104" s="3">
        <f t="shared" si="5"/>
        <v>0.99999999946965767</v>
      </c>
      <c r="D104" s="3">
        <f t="shared" si="4"/>
        <v>3.3178842435470812E-9</v>
      </c>
    </row>
    <row r="105" spans="1:4" x14ac:dyDescent="0.2">
      <c r="A105" s="3">
        <v>6.2000000000000099</v>
      </c>
      <c r="B105" s="3">
        <f t="shared" si="6"/>
        <v>1.7937839079639713E-9</v>
      </c>
      <c r="C105" s="3">
        <f t="shared" si="5"/>
        <v>0.99999999971768416</v>
      </c>
      <c r="D105" s="3">
        <f t="shared" si="4"/>
        <v>1.7937839079639713E-9</v>
      </c>
    </row>
    <row r="106" spans="1:4" x14ac:dyDescent="0.2">
      <c r="A106" s="3">
        <v>6.3000000000000096</v>
      </c>
      <c r="B106" s="3">
        <f t="shared" si="6"/>
        <v>9.6014333703117552E-10</v>
      </c>
      <c r="C106" s="3">
        <f t="shared" si="5"/>
        <v>0.99999999985117716</v>
      </c>
      <c r="D106" s="3">
        <f t="shared" si="4"/>
        <v>9.6014333703117552E-10</v>
      </c>
    </row>
    <row r="107" spans="1:4" x14ac:dyDescent="0.2">
      <c r="A107" s="3">
        <v>6.4000000000000101</v>
      </c>
      <c r="B107" s="3">
        <f t="shared" si="6"/>
        <v>5.0881402816447307E-10</v>
      </c>
      <c r="C107" s="3">
        <f t="shared" si="5"/>
        <v>0.99999999992231148</v>
      </c>
      <c r="D107" s="3">
        <f t="shared" si="4"/>
        <v>5.0881402816447307E-10</v>
      </c>
    </row>
    <row r="108" spans="1:4" x14ac:dyDescent="0.2">
      <c r="A108" s="3">
        <v>6.5000000000000098</v>
      </c>
      <c r="B108" s="3">
        <f t="shared" si="6"/>
        <v>2.6695566147626813E-10</v>
      </c>
      <c r="C108" s="3">
        <f t="shared" si="5"/>
        <v>0.99999999995984001</v>
      </c>
      <c r="D108" s="3">
        <f t="shared" si="4"/>
        <v>2.6695566147626813E-10</v>
      </c>
    </row>
    <row r="109" spans="1:4" x14ac:dyDescent="0.2">
      <c r="A109" s="3">
        <v>6.6000000000000103</v>
      </c>
      <c r="B109" s="3">
        <f t="shared" si="6"/>
        <v>1.3866799941652187E-10</v>
      </c>
      <c r="C109" s="3">
        <f t="shared" si="5"/>
        <v>0.99999999997944211</v>
      </c>
      <c r="D109" s="3">
        <f t="shared" si="4"/>
        <v>1.3866799941652187E-10</v>
      </c>
    </row>
    <row r="110" spans="1:4" x14ac:dyDescent="0.2">
      <c r="A110" s="3">
        <v>6.7000000000000099</v>
      </c>
      <c r="B110" s="3">
        <f t="shared" si="6"/>
        <v>7.1313281239955943E-11</v>
      </c>
      <c r="C110" s="3">
        <f t="shared" si="5"/>
        <v>0.999999999989579</v>
      </c>
      <c r="D110" s="3">
        <f t="shared" si="4"/>
        <v>7.1313281239955943E-11</v>
      </c>
    </row>
    <row r="111" spans="1:4" x14ac:dyDescent="0.2">
      <c r="A111" s="3">
        <v>6.8000000000000096</v>
      </c>
      <c r="B111" s="3">
        <f t="shared" si="6"/>
        <v>3.6309615017915555E-11</v>
      </c>
      <c r="C111" s="3">
        <f t="shared" si="5"/>
        <v>0.99999999999476907</v>
      </c>
      <c r="D111" s="3">
        <f t="shared" si="4"/>
        <v>3.6309615017915555E-11</v>
      </c>
    </row>
    <row r="112" spans="1:4" x14ac:dyDescent="0.2">
      <c r="A112" s="3">
        <v>6.9000000000000101</v>
      </c>
      <c r="B112" s="3">
        <f t="shared" si="6"/>
        <v>1.8303322170154479E-11</v>
      </c>
      <c r="C112" s="3">
        <f t="shared" si="5"/>
        <v>0.99999999999739986</v>
      </c>
      <c r="D112" s="3">
        <f t="shared" si="4"/>
        <v>1.8303322170154479E-11</v>
      </c>
    </row>
    <row r="113" spans="1:4" x14ac:dyDescent="0.2">
      <c r="A113" s="3">
        <v>7.0000000000000098</v>
      </c>
      <c r="B113" s="3">
        <f t="shared" si="6"/>
        <v>9.1347204083639765E-12</v>
      </c>
      <c r="C113" s="3">
        <f t="shared" si="5"/>
        <v>0.99999999999872013</v>
      </c>
      <c r="D113" s="3">
        <f t="shared" si="4"/>
        <v>9.1347204083639765E-12</v>
      </c>
    </row>
  </sheetData>
  <sortState ref="T85:T89">
    <sortCondition descending="1" ref="T85:T89"/>
  </sortState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9"/>
  <sheetViews>
    <sheetView tabSelected="1" topLeftCell="G1" zoomScale="110" zoomScaleNormal="110" workbookViewId="0">
      <selection activeCell="P94" sqref="P94"/>
    </sheetView>
  </sheetViews>
  <sheetFormatPr defaultRowHeight="12.75" x14ac:dyDescent="0.2"/>
  <cols>
    <col min="1" max="2" width="9.140625" style="3"/>
    <col min="3" max="3" width="12.7109375" style="3" bestFit="1" customWidth="1"/>
    <col min="4" max="4" width="12.42578125" style="3" bestFit="1" customWidth="1"/>
    <col min="5" max="9" width="9.140625" style="3"/>
    <col min="10" max="10" width="11.7109375" style="3" customWidth="1"/>
    <col min="11" max="259" width="9.140625" style="3"/>
    <col min="260" max="260" width="12.42578125" style="3" bestFit="1" customWidth="1"/>
    <col min="261" max="265" width="9.140625" style="3"/>
    <col min="266" max="266" width="11.7109375" style="3" customWidth="1"/>
    <col min="267" max="515" width="9.140625" style="3"/>
    <col min="516" max="516" width="12.42578125" style="3" bestFit="1" customWidth="1"/>
    <col min="517" max="521" width="9.140625" style="3"/>
    <col min="522" max="522" width="11.7109375" style="3" customWidth="1"/>
    <col min="523" max="771" width="9.140625" style="3"/>
    <col min="772" max="772" width="12.42578125" style="3" bestFit="1" customWidth="1"/>
    <col min="773" max="777" width="9.140625" style="3"/>
    <col min="778" max="778" width="11.7109375" style="3" customWidth="1"/>
    <col min="779" max="1027" width="9.140625" style="3"/>
    <col min="1028" max="1028" width="12.42578125" style="3" bestFit="1" customWidth="1"/>
    <col min="1029" max="1033" width="9.140625" style="3"/>
    <col min="1034" max="1034" width="11.7109375" style="3" customWidth="1"/>
    <col min="1035" max="1283" width="9.140625" style="3"/>
    <col min="1284" max="1284" width="12.42578125" style="3" bestFit="1" customWidth="1"/>
    <col min="1285" max="1289" width="9.140625" style="3"/>
    <col min="1290" max="1290" width="11.7109375" style="3" customWidth="1"/>
    <col min="1291" max="1539" width="9.140625" style="3"/>
    <col min="1540" max="1540" width="12.42578125" style="3" bestFit="1" customWidth="1"/>
    <col min="1541" max="1545" width="9.140625" style="3"/>
    <col min="1546" max="1546" width="11.7109375" style="3" customWidth="1"/>
    <col min="1547" max="1795" width="9.140625" style="3"/>
    <col min="1796" max="1796" width="12.42578125" style="3" bestFit="1" customWidth="1"/>
    <col min="1797" max="1801" width="9.140625" style="3"/>
    <col min="1802" max="1802" width="11.7109375" style="3" customWidth="1"/>
    <col min="1803" max="2051" width="9.140625" style="3"/>
    <col min="2052" max="2052" width="12.42578125" style="3" bestFit="1" customWidth="1"/>
    <col min="2053" max="2057" width="9.140625" style="3"/>
    <col min="2058" max="2058" width="11.7109375" style="3" customWidth="1"/>
    <col min="2059" max="2307" width="9.140625" style="3"/>
    <col min="2308" max="2308" width="12.42578125" style="3" bestFit="1" customWidth="1"/>
    <col min="2309" max="2313" width="9.140625" style="3"/>
    <col min="2314" max="2314" width="11.7109375" style="3" customWidth="1"/>
    <col min="2315" max="2563" width="9.140625" style="3"/>
    <col min="2564" max="2564" width="12.42578125" style="3" bestFit="1" customWidth="1"/>
    <col min="2565" max="2569" width="9.140625" style="3"/>
    <col min="2570" max="2570" width="11.7109375" style="3" customWidth="1"/>
    <col min="2571" max="2819" width="9.140625" style="3"/>
    <col min="2820" max="2820" width="12.42578125" style="3" bestFit="1" customWidth="1"/>
    <col min="2821" max="2825" width="9.140625" style="3"/>
    <col min="2826" max="2826" width="11.7109375" style="3" customWidth="1"/>
    <col min="2827" max="3075" width="9.140625" style="3"/>
    <col min="3076" max="3076" width="12.42578125" style="3" bestFit="1" customWidth="1"/>
    <col min="3077" max="3081" width="9.140625" style="3"/>
    <col min="3082" max="3082" width="11.7109375" style="3" customWidth="1"/>
    <col min="3083" max="3331" width="9.140625" style="3"/>
    <col min="3332" max="3332" width="12.42578125" style="3" bestFit="1" customWidth="1"/>
    <col min="3333" max="3337" width="9.140625" style="3"/>
    <col min="3338" max="3338" width="11.7109375" style="3" customWidth="1"/>
    <col min="3339" max="3587" width="9.140625" style="3"/>
    <col min="3588" max="3588" width="12.42578125" style="3" bestFit="1" customWidth="1"/>
    <col min="3589" max="3593" width="9.140625" style="3"/>
    <col min="3594" max="3594" width="11.7109375" style="3" customWidth="1"/>
    <col min="3595" max="3843" width="9.140625" style="3"/>
    <col min="3844" max="3844" width="12.42578125" style="3" bestFit="1" customWidth="1"/>
    <col min="3845" max="3849" width="9.140625" style="3"/>
    <col min="3850" max="3850" width="11.7109375" style="3" customWidth="1"/>
    <col min="3851" max="4099" width="9.140625" style="3"/>
    <col min="4100" max="4100" width="12.42578125" style="3" bestFit="1" customWidth="1"/>
    <col min="4101" max="4105" width="9.140625" style="3"/>
    <col min="4106" max="4106" width="11.7109375" style="3" customWidth="1"/>
    <col min="4107" max="4355" width="9.140625" style="3"/>
    <col min="4356" max="4356" width="12.42578125" style="3" bestFit="1" customWidth="1"/>
    <col min="4357" max="4361" width="9.140625" style="3"/>
    <col min="4362" max="4362" width="11.7109375" style="3" customWidth="1"/>
    <col min="4363" max="4611" width="9.140625" style="3"/>
    <col min="4612" max="4612" width="12.42578125" style="3" bestFit="1" customWidth="1"/>
    <col min="4613" max="4617" width="9.140625" style="3"/>
    <col min="4618" max="4618" width="11.7109375" style="3" customWidth="1"/>
    <col min="4619" max="4867" width="9.140625" style="3"/>
    <col min="4868" max="4868" width="12.42578125" style="3" bestFit="1" customWidth="1"/>
    <col min="4869" max="4873" width="9.140625" style="3"/>
    <col min="4874" max="4874" width="11.7109375" style="3" customWidth="1"/>
    <col min="4875" max="5123" width="9.140625" style="3"/>
    <col min="5124" max="5124" width="12.42578125" style="3" bestFit="1" customWidth="1"/>
    <col min="5125" max="5129" width="9.140625" style="3"/>
    <col min="5130" max="5130" width="11.7109375" style="3" customWidth="1"/>
    <col min="5131" max="5379" width="9.140625" style="3"/>
    <col min="5380" max="5380" width="12.42578125" style="3" bestFit="1" customWidth="1"/>
    <col min="5381" max="5385" width="9.140625" style="3"/>
    <col min="5386" max="5386" width="11.7109375" style="3" customWidth="1"/>
    <col min="5387" max="5635" width="9.140625" style="3"/>
    <col min="5636" max="5636" width="12.42578125" style="3" bestFit="1" customWidth="1"/>
    <col min="5637" max="5641" width="9.140625" style="3"/>
    <col min="5642" max="5642" width="11.7109375" style="3" customWidth="1"/>
    <col min="5643" max="5891" width="9.140625" style="3"/>
    <col min="5892" max="5892" width="12.42578125" style="3" bestFit="1" customWidth="1"/>
    <col min="5893" max="5897" width="9.140625" style="3"/>
    <col min="5898" max="5898" width="11.7109375" style="3" customWidth="1"/>
    <col min="5899" max="6147" width="9.140625" style="3"/>
    <col min="6148" max="6148" width="12.42578125" style="3" bestFit="1" customWidth="1"/>
    <col min="6149" max="6153" width="9.140625" style="3"/>
    <col min="6154" max="6154" width="11.7109375" style="3" customWidth="1"/>
    <col min="6155" max="6403" width="9.140625" style="3"/>
    <col min="6404" max="6404" width="12.42578125" style="3" bestFit="1" customWidth="1"/>
    <col min="6405" max="6409" width="9.140625" style="3"/>
    <col min="6410" max="6410" width="11.7109375" style="3" customWidth="1"/>
    <col min="6411" max="6659" width="9.140625" style="3"/>
    <col min="6660" max="6660" width="12.42578125" style="3" bestFit="1" customWidth="1"/>
    <col min="6661" max="6665" width="9.140625" style="3"/>
    <col min="6666" max="6666" width="11.7109375" style="3" customWidth="1"/>
    <col min="6667" max="6915" width="9.140625" style="3"/>
    <col min="6916" max="6916" width="12.42578125" style="3" bestFit="1" customWidth="1"/>
    <col min="6917" max="6921" width="9.140625" style="3"/>
    <col min="6922" max="6922" width="11.7109375" style="3" customWidth="1"/>
    <col min="6923" max="7171" width="9.140625" style="3"/>
    <col min="7172" max="7172" width="12.42578125" style="3" bestFit="1" customWidth="1"/>
    <col min="7173" max="7177" width="9.140625" style="3"/>
    <col min="7178" max="7178" width="11.7109375" style="3" customWidth="1"/>
    <col min="7179" max="7427" width="9.140625" style="3"/>
    <col min="7428" max="7428" width="12.42578125" style="3" bestFit="1" customWidth="1"/>
    <col min="7429" max="7433" width="9.140625" style="3"/>
    <col min="7434" max="7434" width="11.7109375" style="3" customWidth="1"/>
    <col min="7435" max="7683" width="9.140625" style="3"/>
    <col min="7684" max="7684" width="12.42578125" style="3" bestFit="1" customWidth="1"/>
    <col min="7685" max="7689" width="9.140625" style="3"/>
    <col min="7690" max="7690" width="11.7109375" style="3" customWidth="1"/>
    <col min="7691" max="7939" width="9.140625" style="3"/>
    <col min="7940" max="7940" width="12.42578125" style="3" bestFit="1" customWidth="1"/>
    <col min="7941" max="7945" width="9.140625" style="3"/>
    <col min="7946" max="7946" width="11.7109375" style="3" customWidth="1"/>
    <col min="7947" max="8195" width="9.140625" style="3"/>
    <col min="8196" max="8196" width="12.42578125" style="3" bestFit="1" customWidth="1"/>
    <col min="8197" max="8201" width="9.140625" style="3"/>
    <col min="8202" max="8202" width="11.7109375" style="3" customWidth="1"/>
    <col min="8203" max="8451" width="9.140625" style="3"/>
    <col min="8452" max="8452" width="12.42578125" style="3" bestFit="1" customWidth="1"/>
    <col min="8453" max="8457" width="9.140625" style="3"/>
    <col min="8458" max="8458" width="11.7109375" style="3" customWidth="1"/>
    <col min="8459" max="8707" width="9.140625" style="3"/>
    <col min="8708" max="8708" width="12.42578125" style="3" bestFit="1" customWidth="1"/>
    <col min="8709" max="8713" width="9.140625" style="3"/>
    <col min="8714" max="8714" width="11.7109375" style="3" customWidth="1"/>
    <col min="8715" max="8963" width="9.140625" style="3"/>
    <col min="8964" max="8964" width="12.42578125" style="3" bestFit="1" customWidth="1"/>
    <col min="8965" max="8969" width="9.140625" style="3"/>
    <col min="8970" max="8970" width="11.7109375" style="3" customWidth="1"/>
    <col min="8971" max="9219" width="9.140625" style="3"/>
    <col min="9220" max="9220" width="12.42578125" style="3" bestFit="1" customWidth="1"/>
    <col min="9221" max="9225" width="9.140625" style="3"/>
    <col min="9226" max="9226" width="11.7109375" style="3" customWidth="1"/>
    <col min="9227" max="9475" width="9.140625" style="3"/>
    <col min="9476" max="9476" width="12.42578125" style="3" bestFit="1" customWidth="1"/>
    <col min="9477" max="9481" width="9.140625" style="3"/>
    <col min="9482" max="9482" width="11.7109375" style="3" customWidth="1"/>
    <col min="9483" max="9731" width="9.140625" style="3"/>
    <col min="9732" max="9732" width="12.42578125" style="3" bestFit="1" customWidth="1"/>
    <col min="9733" max="9737" width="9.140625" style="3"/>
    <col min="9738" max="9738" width="11.7109375" style="3" customWidth="1"/>
    <col min="9739" max="9987" width="9.140625" style="3"/>
    <col min="9988" max="9988" width="12.42578125" style="3" bestFit="1" customWidth="1"/>
    <col min="9989" max="9993" width="9.140625" style="3"/>
    <col min="9994" max="9994" width="11.7109375" style="3" customWidth="1"/>
    <col min="9995" max="10243" width="9.140625" style="3"/>
    <col min="10244" max="10244" width="12.42578125" style="3" bestFit="1" customWidth="1"/>
    <col min="10245" max="10249" width="9.140625" style="3"/>
    <col min="10250" max="10250" width="11.7109375" style="3" customWidth="1"/>
    <col min="10251" max="10499" width="9.140625" style="3"/>
    <col min="10500" max="10500" width="12.42578125" style="3" bestFit="1" customWidth="1"/>
    <col min="10501" max="10505" width="9.140625" style="3"/>
    <col min="10506" max="10506" width="11.7109375" style="3" customWidth="1"/>
    <col min="10507" max="10755" width="9.140625" style="3"/>
    <col min="10756" max="10756" width="12.42578125" style="3" bestFit="1" customWidth="1"/>
    <col min="10757" max="10761" width="9.140625" style="3"/>
    <col min="10762" max="10762" width="11.7109375" style="3" customWidth="1"/>
    <col min="10763" max="11011" width="9.140625" style="3"/>
    <col min="11012" max="11012" width="12.42578125" style="3" bestFit="1" customWidth="1"/>
    <col min="11013" max="11017" width="9.140625" style="3"/>
    <col min="11018" max="11018" width="11.7109375" style="3" customWidth="1"/>
    <col min="11019" max="11267" width="9.140625" style="3"/>
    <col min="11268" max="11268" width="12.42578125" style="3" bestFit="1" customWidth="1"/>
    <col min="11269" max="11273" width="9.140625" style="3"/>
    <col min="11274" max="11274" width="11.7109375" style="3" customWidth="1"/>
    <col min="11275" max="11523" width="9.140625" style="3"/>
    <col min="11524" max="11524" width="12.42578125" style="3" bestFit="1" customWidth="1"/>
    <col min="11525" max="11529" width="9.140625" style="3"/>
    <col min="11530" max="11530" width="11.7109375" style="3" customWidth="1"/>
    <col min="11531" max="11779" width="9.140625" style="3"/>
    <col min="11780" max="11780" width="12.42578125" style="3" bestFit="1" customWidth="1"/>
    <col min="11781" max="11785" width="9.140625" style="3"/>
    <col min="11786" max="11786" width="11.7109375" style="3" customWidth="1"/>
    <col min="11787" max="12035" width="9.140625" style="3"/>
    <col min="12036" max="12036" width="12.42578125" style="3" bestFit="1" customWidth="1"/>
    <col min="12037" max="12041" width="9.140625" style="3"/>
    <col min="12042" max="12042" width="11.7109375" style="3" customWidth="1"/>
    <col min="12043" max="12291" width="9.140625" style="3"/>
    <col min="12292" max="12292" width="12.42578125" style="3" bestFit="1" customWidth="1"/>
    <col min="12293" max="12297" width="9.140625" style="3"/>
    <col min="12298" max="12298" width="11.7109375" style="3" customWidth="1"/>
    <col min="12299" max="12547" width="9.140625" style="3"/>
    <col min="12548" max="12548" width="12.42578125" style="3" bestFit="1" customWidth="1"/>
    <col min="12549" max="12553" width="9.140625" style="3"/>
    <col min="12554" max="12554" width="11.7109375" style="3" customWidth="1"/>
    <col min="12555" max="12803" width="9.140625" style="3"/>
    <col min="12804" max="12804" width="12.42578125" style="3" bestFit="1" customWidth="1"/>
    <col min="12805" max="12809" width="9.140625" style="3"/>
    <col min="12810" max="12810" width="11.7109375" style="3" customWidth="1"/>
    <col min="12811" max="13059" width="9.140625" style="3"/>
    <col min="13060" max="13060" width="12.42578125" style="3" bestFit="1" customWidth="1"/>
    <col min="13061" max="13065" width="9.140625" style="3"/>
    <col min="13066" max="13066" width="11.7109375" style="3" customWidth="1"/>
    <col min="13067" max="13315" width="9.140625" style="3"/>
    <col min="13316" max="13316" width="12.42578125" style="3" bestFit="1" customWidth="1"/>
    <col min="13317" max="13321" width="9.140625" style="3"/>
    <col min="13322" max="13322" width="11.7109375" style="3" customWidth="1"/>
    <col min="13323" max="13571" width="9.140625" style="3"/>
    <col min="13572" max="13572" width="12.42578125" style="3" bestFit="1" customWidth="1"/>
    <col min="13573" max="13577" width="9.140625" style="3"/>
    <col min="13578" max="13578" width="11.7109375" style="3" customWidth="1"/>
    <col min="13579" max="13827" width="9.140625" style="3"/>
    <col min="13828" max="13828" width="12.42578125" style="3" bestFit="1" customWidth="1"/>
    <col min="13829" max="13833" width="9.140625" style="3"/>
    <col min="13834" max="13834" width="11.7109375" style="3" customWidth="1"/>
    <col min="13835" max="14083" width="9.140625" style="3"/>
    <col min="14084" max="14084" width="12.42578125" style="3" bestFit="1" customWidth="1"/>
    <col min="14085" max="14089" width="9.140625" style="3"/>
    <col min="14090" max="14090" width="11.7109375" style="3" customWidth="1"/>
    <col min="14091" max="14339" width="9.140625" style="3"/>
    <col min="14340" max="14340" width="12.42578125" style="3" bestFit="1" customWidth="1"/>
    <col min="14341" max="14345" width="9.140625" style="3"/>
    <col min="14346" max="14346" width="11.7109375" style="3" customWidth="1"/>
    <col min="14347" max="14595" width="9.140625" style="3"/>
    <col min="14596" max="14596" width="12.42578125" style="3" bestFit="1" customWidth="1"/>
    <col min="14597" max="14601" width="9.140625" style="3"/>
    <col min="14602" max="14602" width="11.7109375" style="3" customWidth="1"/>
    <col min="14603" max="14851" width="9.140625" style="3"/>
    <col min="14852" max="14852" width="12.42578125" style="3" bestFit="1" customWidth="1"/>
    <col min="14853" max="14857" width="9.140625" style="3"/>
    <col min="14858" max="14858" width="11.7109375" style="3" customWidth="1"/>
    <col min="14859" max="15107" width="9.140625" style="3"/>
    <col min="15108" max="15108" width="12.42578125" style="3" bestFit="1" customWidth="1"/>
    <col min="15109" max="15113" width="9.140625" style="3"/>
    <col min="15114" max="15114" width="11.7109375" style="3" customWidth="1"/>
    <col min="15115" max="15363" width="9.140625" style="3"/>
    <col min="15364" max="15364" width="12.42578125" style="3" bestFit="1" customWidth="1"/>
    <col min="15365" max="15369" width="9.140625" style="3"/>
    <col min="15370" max="15370" width="11.7109375" style="3" customWidth="1"/>
    <col min="15371" max="15619" width="9.140625" style="3"/>
    <col min="15620" max="15620" width="12.42578125" style="3" bestFit="1" customWidth="1"/>
    <col min="15621" max="15625" width="9.140625" style="3"/>
    <col min="15626" max="15626" width="11.7109375" style="3" customWidth="1"/>
    <col min="15627" max="15875" width="9.140625" style="3"/>
    <col min="15876" max="15876" width="12.42578125" style="3" bestFit="1" customWidth="1"/>
    <col min="15877" max="15881" width="9.140625" style="3"/>
    <col min="15882" max="15882" width="11.7109375" style="3" customWidth="1"/>
    <col min="15883" max="16131" width="9.140625" style="3"/>
    <col min="16132" max="16132" width="12.42578125" style="3" bestFit="1" customWidth="1"/>
    <col min="16133" max="16137" width="9.140625" style="3"/>
    <col min="16138" max="16138" width="11.7109375" style="3" customWidth="1"/>
    <col min="16139" max="16384" width="9.140625" style="3"/>
  </cols>
  <sheetData>
    <row r="1" spans="1:32" x14ac:dyDescent="0.2">
      <c r="B1" s="11" t="s">
        <v>2</v>
      </c>
      <c r="C1" s="11" t="s">
        <v>3</v>
      </c>
      <c r="D1" s="3" t="s">
        <v>19</v>
      </c>
      <c r="G1" s="4"/>
      <c r="I1" s="4" t="s">
        <v>2</v>
      </c>
      <c r="J1" s="4" t="s">
        <v>13</v>
      </c>
    </row>
    <row r="2" spans="1:32" x14ac:dyDescent="0.2">
      <c r="B2" s="4" t="s">
        <v>12</v>
      </c>
      <c r="C2" s="4" t="s">
        <v>16</v>
      </c>
      <c r="G2" s="9"/>
      <c r="H2" s="3" t="s">
        <v>5</v>
      </c>
      <c r="I2" s="9">
        <v>0</v>
      </c>
      <c r="J2" s="10">
        <v>2</v>
      </c>
    </row>
    <row r="3" spans="1:32" x14ac:dyDescent="0.2">
      <c r="A3" s="3">
        <v>-4</v>
      </c>
      <c r="B3" s="3">
        <f t="shared" ref="B3:B34" si="0">NORMDIST(A3,$I$2,$I$3,0)</f>
        <v>1.3383022576488537E-4</v>
      </c>
      <c r="C3" s="3">
        <f t="shared" ref="C3:C34" si="1">NORMDIST(A3,$J$2,$J$3,0)</f>
        <v>6.0758828498232861E-9</v>
      </c>
      <c r="D3" s="3">
        <f t="shared" ref="D3:D34" si="2">NORMDIST(A3,$I$2,$I$3,1)</f>
        <v>3.1671241833119857E-5</v>
      </c>
      <c r="E3" s="3">
        <f>NORMDIST(A3,$I$2,$I$3,0)</f>
        <v>1.3383022576488537E-4</v>
      </c>
      <c r="F3" s="5"/>
      <c r="G3" s="11"/>
      <c r="H3" s="5" t="s">
        <v>6</v>
      </c>
      <c r="I3" s="11">
        <v>1</v>
      </c>
      <c r="J3" s="11">
        <v>1</v>
      </c>
    </row>
    <row r="4" spans="1:32" x14ac:dyDescent="0.2">
      <c r="A4" s="3">
        <v>-3.9</v>
      </c>
      <c r="B4" s="3">
        <f t="shared" si="0"/>
        <v>1.9865547139277272E-4</v>
      </c>
      <c r="C4" s="3">
        <f t="shared" si="1"/>
        <v>1.1015763624682308E-8</v>
      </c>
      <c r="D4" s="3">
        <f t="shared" si="2"/>
        <v>4.8096344017602614E-5</v>
      </c>
      <c r="E4" s="3">
        <f t="shared" ref="E4:E67" si="3">NORMDIST(A4,$I$2,$I$3,0)</f>
        <v>1.9865547139277272E-4</v>
      </c>
      <c r="G4" s="11"/>
      <c r="H4" s="3" t="s">
        <v>14</v>
      </c>
      <c r="I4" s="11">
        <f>(J2-I2)/I3</f>
        <v>2</v>
      </c>
    </row>
    <row r="5" spans="1:32" x14ac:dyDescent="0.2">
      <c r="A5" s="3">
        <v>-3.8</v>
      </c>
      <c r="B5" s="3">
        <f t="shared" si="0"/>
        <v>2.9194692579146027E-4</v>
      </c>
      <c r="C5" s="3">
        <f t="shared" si="1"/>
        <v>1.9773196406244672E-8</v>
      </c>
      <c r="D5" s="3">
        <f t="shared" si="2"/>
        <v>7.234804392511999E-5</v>
      </c>
      <c r="E5" s="3">
        <f t="shared" si="3"/>
        <v>2.9194692579146027E-4</v>
      </c>
      <c r="G5" s="4"/>
      <c r="H5" s="7"/>
      <c r="I5" s="6"/>
      <c r="J5" s="7"/>
      <c r="K5" s="8"/>
    </row>
    <row r="6" spans="1:32" x14ac:dyDescent="0.2">
      <c r="A6" s="3">
        <v>-3.7</v>
      </c>
      <c r="B6" s="3">
        <f t="shared" si="0"/>
        <v>4.2478027055075143E-4</v>
      </c>
      <c r="C6" s="3">
        <f t="shared" si="1"/>
        <v>3.513955094820434E-8</v>
      </c>
      <c r="D6" s="3">
        <f t="shared" si="2"/>
        <v>1.0779973347738824E-4</v>
      </c>
      <c r="E6" s="3">
        <f t="shared" si="3"/>
        <v>4.2478027055075143E-4</v>
      </c>
      <c r="G6" s="4"/>
      <c r="H6" s="7"/>
      <c r="I6" s="6"/>
    </row>
    <row r="7" spans="1:32" x14ac:dyDescent="0.2">
      <c r="A7" s="3">
        <v>-3.6</v>
      </c>
      <c r="B7" s="3">
        <f t="shared" si="0"/>
        <v>6.119019301137719E-4</v>
      </c>
      <c r="C7" s="3">
        <f t="shared" si="1"/>
        <v>6.1826205001658573E-8</v>
      </c>
      <c r="D7" s="3">
        <f t="shared" si="2"/>
        <v>1.5910859015753364E-4</v>
      </c>
      <c r="E7" s="3">
        <f t="shared" si="3"/>
        <v>6.119019301137719E-4</v>
      </c>
    </row>
    <row r="8" spans="1:32" x14ac:dyDescent="0.2">
      <c r="A8" s="3">
        <v>-3.5</v>
      </c>
      <c r="B8" s="3">
        <f t="shared" si="0"/>
        <v>8.7268269504576015E-4</v>
      </c>
      <c r="C8" s="3">
        <f t="shared" si="1"/>
        <v>1.0769760042543276E-7</v>
      </c>
      <c r="D8" s="3">
        <f t="shared" si="2"/>
        <v>2.3262907903552504E-4</v>
      </c>
      <c r="E8" s="3">
        <f t="shared" si="3"/>
        <v>8.7268269504576015E-4</v>
      </c>
    </row>
    <row r="9" spans="1:32" x14ac:dyDescent="0.2">
      <c r="A9" s="3">
        <v>-3.4</v>
      </c>
      <c r="B9" s="3">
        <f t="shared" si="0"/>
        <v>1.2322191684730199E-3</v>
      </c>
      <c r="C9" s="3">
        <f t="shared" si="1"/>
        <v>1.8573618445552897E-7</v>
      </c>
      <c r="D9" s="3">
        <f t="shared" si="2"/>
        <v>3.369292656768808E-4</v>
      </c>
      <c r="E9" s="3">
        <f t="shared" si="3"/>
        <v>1.2322191684730199E-3</v>
      </c>
    </row>
    <row r="10" spans="1:32" x14ac:dyDescent="0.2">
      <c r="A10" s="3">
        <v>-3.3</v>
      </c>
      <c r="B10" s="3">
        <f t="shared" si="0"/>
        <v>1.7225689390536812E-3</v>
      </c>
      <c r="C10" s="3">
        <f t="shared" si="1"/>
        <v>3.1713492167159759E-7</v>
      </c>
      <c r="D10" s="3">
        <f t="shared" si="2"/>
        <v>4.8342414238377744E-4</v>
      </c>
      <c r="E10" s="3">
        <f t="shared" si="3"/>
        <v>1.7225689390536812E-3</v>
      </c>
    </row>
    <row r="11" spans="1:32" x14ac:dyDescent="0.2">
      <c r="A11" s="3">
        <v>-3.2</v>
      </c>
      <c r="B11" s="3">
        <f t="shared" si="0"/>
        <v>2.3840882014648404E-3</v>
      </c>
      <c r="C11" s="3">
        <f t="shared" si="1"/>
        <v>5.3610353446976145E-7</v>
      </c>
      <c r="D11" s="3">
        <f t="shared" si="2"/>
        <v>6.8713793791584719E-4</v>
      </c>
      <c r="E11" s="3">
        <f t="shared" si="3"/>
        <v>2.3840882014648404E-3</v>
      </c>
    </row>
    <row r="12" spans="1:32" x14ac:dyDescent="0.2">
      <c r="A12" s="3">
        <v>-3.1</v>
      </c>
      <c r="B12" s="3">
        <f t="shared" si="0"/>
        <v>3.2668190561999182E-3</v>
      </c>
      <c r="C12" s="3">
        <f t="shared" si="1"/>
        <v>8.9724351623833374E-7</v>
      </c>
      <c r="D12" s="3">
        <f t="shared" si="2"/>
        <v>9.676032132183561E-4</v>
      </c>
      <c r="E12" s="3">
        <f t="shared" si="3"/>
        <v>3.2668190561999182E-3</v>
      </c>
      <c r="W12" s="4"/>
      <c r="X12" s="4"/>
      <c r="Y12" s="4"/>
      <c r="Z12" s="4"/>
      <c r="AC12" s="4" t="s">
        <v>10</v>
      </c>
      <c r="AD12" s="4" t="s">
        <v>11</v>
      </c>
      <c r="AE12" s="4" t="s">
        <v>12</v>
      </c>
      <c r="AF12" s="4" t="s">
        <v>9</v>
      </c>
    </row>
    <row r="13" spans="1:32" x14ac:dyDescent="0.2">
      <c r="A13" s="3">
        <v>-3</v>
      </c>
      <c r="B13" s="3">
        <f t="shared" si="0"/>
        <v>4.4318484119380075E-3</v>
      </c>
      <c r="C13" s="3">
        <f t="shared" si="1"/>
        <v>1.4867195147342977E-6</v>
      </c>
      <c r="D13" s="3">
        <f t="shared" si="2"/>
        <v>1.3498980316300933E-3</v>
      </c>
      <c r="E13" s="3">
        <f t="shared" si="3"/>
        <v>4.4318484119380075E-3</v>
      </c>
    </row>
    <row r="14" spans="1:32" x14ac:dyDescent="0.2">
      <c r="A14" s="3">
        <v>-2.9</v>
      </c>
      <c r="B14" s="3">
        <f t="shared" si="0"/>
        <v>5.9525324197758538E-3</v>
      </c>
      <c r="C14" s="3">
        <f t="shared" si="1"/>
        <v>2.4389607458933522E-6</v>
      </c>
      <c r="D14" s="3">
        <f t="shared" si="2"/>
        <v>1.8658133003840378E-3</v>
      </c>
      <c r="E14" s="3">
        <f t="shared" si="3"/>
        <v>5.9525324197758538E-3</v>
      </c>
      <c r="V14" s="1"/>
      <c r="W14" s="2"/>
      <c r="X14" s="2"/>
      <c r="Y14" s="4"/>
      <c r="Z14" s="4"/>
      <c r="AB14" s="1" t="s">
        <v>0</v>
      </c>
      <c r="AC14" s="2">
        <f>I2</f>
        <v>0</v>
      </c>
      <c r="AD14" s="2">
        <f>I2</f>
        <v>0</v>
      </c>
      <c r="AE14" s="4">
        <v>0</v>
      </c>
      <c r="AF14" s="4">
        <v>2.7E-2</v>
      </c>
    </row>
    <row r="15" spans="1:32" x14ac:dyDescent="0.2">
      <c r="A15" s="3">
        <v>-2.8</v>
      </c>
      <c r="B15" s="3">
        <f t="shared" si="0"/>
        <v>7.9154515829799686E-3</v>
      </c>
      <c r="C15" s="3">
        <f t="shared" si="1"/>
        <v>3.9612990910320753E-6</v>
      </c>
      <c r="D15" s="3">
        <f t="shared" si="2"/>
        <v>2.5551303304279312E-3</v>
      </c>
      <c r="E15" s="3">
        <f t="shared" si="3"/>
        <v>7.9154515829799686E-3</v>
      </c>
      <c r="V15" s="1"/>
      <c r="W15" s="2"/>
      <c r="X15" s="2"/>
      <c r="Y15" s="4"/>
      <c r="Z15" s="4"/>
      <c r="AB15" s="1" t="s">
        <v>1</v>
      </c>
      <c r="AC15" s="2">
        <f>J2</f>
        <v>2</v>
      </c>
      <c r="AD15" s="2">
        <f>J2</f>
        <v>2</v>
      </c>
      <c r="AE15" s="4">
        <v>0</v>
      </c>
      <c r="AF15" s="4">
        <v>2.7E-2</v>
      </c>
    </row>
    <row r="16" spans="1:32" x14ac:dyDescent="0.2">
      <c r="A16" s="3">
        <v>-2.7</v>
      </c>
      <c r="B16" s="3">
        <f t="shared" si="0"/>
        <v>1.0420934814422592E-2</v>
      </c>
      <c r="C16" s="3">
        <f t="shared" si="1"/>
        <v>6.3698251788670899E-6</v>
      </c>
      <c r="D16" s="3">
        <f t="shared" si="2"/>
        <v>3.4669738030406643E-3</v>
      </c>
      <c r="E16" s="3">
        <f t="shared" si="3"/>
        <v>1.0420934814422592E-2</v>
      </c>
    </row>
    <row r="17" spans="1:21" x14ac:dyDescent="0.2">
      <c r="A17" s="3">
        <v>-2.6</v>
      </c>
      <c r="B17" s="3">
        <f t="shared" si="0"/>
        <v>1.3582969233685613E-2</v>
      </c>
      <c r="C17" s="3">
        <f t="shared" si="1"/>
        <v>1.0140852065486758E-5</v>
      </c>
      <c r="D17" s="3">
        <f t="shared" si="2"/>
        <v>4.6611880237187476E-3</v>
      </c>
      <c r="E17" s="3">
        <f t="shared" si="3"/>
        <v>1.3582969233685613E-2</v>
      </c>
    </row>
    <row r="18" spans="1:21" x14ac:dyDescent="0.2">
      <c r="A18" s="3">
        <v>-2.5</v>
      </c>
      <c r="B18" s="3">
        <f t="shared" si="0"/>
        <v>1.752830049356854E-2</v>
      </c>
      <c r="C18" s="3">
        <f t="shared" si="1"/>
        <v>1.5983741106905475E-5</v>
      </c>
      <c r="D18" s="3">
        <f t="shared" si="2"/>
        <v>6.2096653257761331E-3</v>
      </c>
      <c r="E18" s="3">
        <f t="shared" si="3"/>
        <v>1.752830049356854E-2</v>
      </c>
    </row>
    <row r="19" spans="1:21" x14ac:dyDescent="0.2">
      <c r="A19" s="3">
        <v>-2.4</v>
      </c>
      <c r="B19" s="3">
        <f t="shared" si="0"/>
        <v>2.2394530294842899E-2</v>
      </c>
      <c r="C19" s="3">
        <f t="shared" si="1"/>
        <v>2.4942471290053535E-5</v>
      </c>
      <c r="D19" s="3">
        <f t="shared" si="2"/>
        <v>8.1975359245961311E-3</v>
      </c>
      <c r="E19" s="3">
        <f t="shared" si="3"/>
        <v>2.2394530294842899E-2</v>
      </c>
    </row>
    <row r="20" spans="1:21" x14ac:dyDescent="0.2">
      <c r="A20" s="3">
        <v>-2.2999999999999998</v>
      </c>
      <c r="B20" s="3">
        <f t="shared" si="0"/>
        <v>2.8327037741601186E-2</v>
      </c>
      <c r="C20" s="3">
        <f t="shared" si="1"/>
        <v>3.8535196742087129E-5</v>
      </c>
      <c r="D20" s="3">
        <f t="shared" si="2"/>
        <v>1.0724110021675811E-2</v>
      </c>
      <c r="E20" s="3">
        <f t="shared" si="3"/>
        <v>2.8327037741601186E-2</v>
      </c>
    </row>
    <row r="21" spans="1:21" x14ac:dyDescent="0.2">
      <c r="A21" s="3">
        <v>-2.2000000000000002</v>
      </c>
      <c r="B21" s="3">
        <f t="shared" si="0"/>
        <v>3.5474592846231424E-2</v>
      </c>
      <c r="C21" s="3">
        <f t="shared" si="1"/>
        <v>5.8943067756539855E-5</v>
      </c>
      <c r="D21" s="3">
        <f t="shared" si="2"/>
        <v>1.3903447513498597E-2</v>
      </c>
      <c r="E21" s="3">
        <f t="shared" si="3"/>
        <v>3.5474592846231424E-2</v>
      </c>
      <c r="R21" s="4">
        <v>-3</v>
      </c>
      <c r="S21" s="4">
        <v>-3</v>
      </c>
      <c r="T21" s="4">
        <v>0</v>
      </c>
      <c r="U21" s="4">
        <v>0.02</v>
      </c>
    </row>
    <row r="22" spans="1:21" x14ac:dyDescent="0.2">
      <c r="A22" s="3">
        <v>-2.1</v>
      </c>
      <c r="B22" s="3">
        <f t="shared" si="0"/>
        <v>4.3983595980427191E-2</v>
      </c>
      <c r="C22" s="3">
        <f t="shared" si="1"/>
        <v>8.9261657177132928E-5</v>
      </c>
      <c r="D22" s="3">
        <f t="shared" si="2"/>
        <v>1.7864420562816546E-2</v>
      </c>
      <c r="E22" s="3">
        <f t="shared" si="3"/>
        <v>4.3983595980427191E-2</v>
      </c>
      <c r="R22" s="4">
        <v>-2</v>
      </c>
      <c r="S22" s="4">
        <v>-2</v>
      </c>
      <c r="T22" s="4">
        <v>0</v>
      </c>
      <c r="U22" s="4">
        <v>0.05</v>
      </c>
    </row>
    <row r="23" spans="1:21" x14ac:dyDescent="0.2">
      <c r="A23" s="3">
        <v>-2</v>
      </c>
      <c r="B23" s="3">
        <f t="shared" si="0"/>
        <v>5.3990966513188063E-2</v>
      </c>
      <c r="C23" s="3">
        <f t="shared" si="1"/>
        <v>1.3383022576488537E-4</v>
      </c>
      <c r="D23" s="3">
        <f t="shared" si="2"/>
        <v>2.2750131948179191E-2</v>
      </c>
      <c r="E23" s="3">
        <f t="shared" si="3"/>
        <v>5.3990966513188063E-2</v>
      </c>
      <c r="R23" s="4">
        <v>-1</v>
      </c>
      <c r="S23" s="4">
        <v>-1</v>
      </c>
      <c r="T23" s="4">
        <v>0</v>
      </c>
      <c r="U23" s="4">
        <v>0.24</v>
      </c>
    </row>
    <row r="24" spans="1:21" x14ac:dyDescent="0.2">
      <c r="A24" s="3">
        <v>-1.9</v>
      </c>
      <c r="B24" s="3">
        <f t="shared" si="0"/>
        <v>6.5615814774676595E-2</v>
      </c>
      <c r="C24" s="3">
        <f t="shared" si="1"/>
        <v>1.9865547139277272E-4</v>
      </c>
      <c r="D24" s="3">
        <f t="shared" si="2"/>
        <v>2.87165598160018E-2</v>
      </c>
      <c r="E24" s="3">
        <f t="shared" si="3"/>
        <v>6.5615814774676595E-2</v>
      </c>
      <c r="R24" s="4">
        <v>0</v>
      </c>
      <c r="S24" s="4">
        <v>0</v>
      </c>
      <c r="T24" s="4">
        <v>0</v>
      </c>
      <c r="U24" s="4">
        <v>0.4</v>
      </c>
    </row>
    <row r="25" spans="1:21" x14ac:dyDescent="0.2">
      <c r="A25" s="3">
        <v>-1.8</v>
      </c>
      <c r="B25" s="3">
        <f t="shared" si="0"/>
        <v>7.8950158300894149E-2</v>
      </c>
      <c r="C25" s="3">
        <f t="shared" si="1"/>
        <v>2.9194692579146027E-4</v>
      </c>
      <c r="D25" s="3">
        <f t="shared" si="2"/>
        <v>3.5930319112925789E-2</v>
      </c>
      <c r="E25" s="3">
        <f t="shared" si="3"/>
        <v>7.8950158300894149E-2</v>
      </c>
      <c r="Q25" s="1" t="s">
        <v>17</v>
      </c>
      <c r="R25" s="14">
        <v>1</v>
      </c>
      <c r="S25" s="14">
        <v>1</v>
      </c>
      <c r="T25" s="4">
        <v>0</v>
      </c>
      <c r="U25" s="4">
        <v>0.24</v>
      </c>
    </row>
    <row r="26" spans="1:21" x14ac:dyDescent="0.2">
      <c r="A26" s="3">
        <v>-1.7</v>
      </c>
      <c r="B26" s="3">
        <f t="shared" si="0"/>
        <v>9.4049077376886947E-2</v>
      </c>
      <c r="C26" s="3">
        <f t="shared" si="1"/>
        <v>4.2478027055075143E-4</v>
      </c>
      <c r="D26" s="3">
        <f t="shared" si="2"/>
        <v>4.4565462758543041E-2</v>
      </c>
      <c r="E26" s="3">
        <f t="shared" si="3"/>
        <v>9.4049077376886947E-2</v>
      </c>
      <c r="R26" s="4">
        <v>2</v>
      </c>
      <c r="S26" s="4">
        <v>2</v>
      </c>
      <c r="T26" s="4">
        <v>0</v>
      </c>
      <c r="U26" s="4">
        <v>0.05</v>
      </c>
    </row>
    <row r="27" spans="1:21" x14ac:dyDescent="0.2">
      <c r="A27" s="3">
        <v>-1.6</v>
      </c>
      <c r="B27" s="3">
        <f t="shared" si="0"/>
        <v>0.11092083467945554</v>
      </c>
      <c r="C27" s="3">
        <f t="shared" si="1"/>
        <v>6.119019301137719E-4</v>
      </c>
      <c r="D27" s="3">
        <f t="shared" si="2"/>
        <v>5.4799291699557967E-2</v>
      </c>
      <c r="E27" s="3">
        <f t="shared" si="3"/>
        <v>0.11092083467945554</v>
      </c>
      <c r="R27" s="4">
        <v>3</v>
      </c>
      <c r="S27" s="4">
        <v>3</v>
      </c>
      <c r="T27" s="4">
        <v>0</v>
      </c>
      <c r="U27" s="4">
        <v>0.02</v>
      </c>
    </row>
    <row r="28" spans="1:21" x14ac:dyDescent="0.2">
      <c r="A28" s="3">
        <v>-1.5</v>
      </c>
      <c r="B28" s="3">
        <f t="shared" si="0"/>
        <v>0.12951759566589174</v>
      </c>
      <c r="C28" s="3">
        <f t="shared" si="1"/>
        <v>8.7268269504576015E-4</v>
      </c>
      <c r="D28" s="3">
        <f t="shared" si="2"/>
        <v>6.6807201268858057E-2</v>
      </c>
      <c r="E28" s="3">
        <f t="shared" si="3"/>
        <v>0.12951759566589174</v>
      </c>
    </row>
    <row r="29" spans="1:21" x14ac:dyDescent="0.2">
      <c r="A29" s="3">
        <v>-1.4</v>
      </c>
      <c r="B29" s="3">
        <f t="shared" si="0"/>
        <v>0.14972746563574488</v>
      </c>
      <c r="C29" s="3">
        <f t="shared" si="1"/>
        <v>1.2322191684730199E-3</v>
      </c>
      <c r="D29" s="3">
        <f t="shared" si="2"/>
        <v>8.0756659233771053E-2</v>
      </c>
      <c r="E29" s="3">
        <f t="shared" si="3"/>
        <v>0.14972746563574488</v>
      </c>
    </row>
    <row r="30" spans="1:21" x14ac:dyDescent="0.2">
      <c r="A30" s="3">
        <v>-1.3</v>
      </c>
      <c r="B30" s="3">
        <f t="shared" si="0"/>
        <v>0.17136859204780736</v>
      </c>
      <c r="C30" s="3">
        <f t="shared" si="1"/>
        <v>1.7225689390536812E-3</v>
      </c>
      <c r="D30" s="3">
        <f t="shared" si="2"/>
        <v>9.6800484585610316E-2</v>
      </c>
      <c r="E30" s="3">
        <f t="shared" si="3"/>
        <v>0.17136859204780736</v>
      </c>
    </row>
    <row r="31" spans="1:21" x14ac:dyDescent="0.2">
      <c r="A31" s="3">
        <v>-1.2</v>
      </c>
      <c r="B31" s="3">
        <f t="shared" si="0"/>
        <v>0.19418605498321295</v>
      </c>
      <c r="C31" s="3">
        <f t="shared" si="1"/>
        <v>2.3840882014648404E-3</v>
      </c>
      <c r="D31" s="3">
        <f t="shared" si="2"/>
        <v>0.11506967022170828</v>
      </c>
      <c r="E31" s="3">
        <f t="shared" si="3"/>
        <v>0.19418605498321295</v>
      </c>
      <c r="I31" s="4"/>
      <c r="T31" s="4"/>
    </row>
    <row r="32" spans="1:21" x14ac:dyDescent="0.2">
      <c r="A32" s="3">
        <v>-1.1000000000000001</v>
      </c>
      <c r="B32" s="3">
        <f t="shared" si="0"/>
        <v>0.21785217703255053</v>
      </c>
      <c r="C32" s="3">
        <f t="shared" si="1"/>
        <v>3.2668190561999182E-3</v>
      </c>
      <c r="D32" s="3">
        <f t="shared" si="2"/>
        <v>0.13566606094638264</v>
      </c>
      <c r="E32" s="3">
        <f t="shared" si="3"/>
        <v>0.21785217703255053</v>
      </c>
      <c r="I32" s="4"/>
    </row>
    <row r="33" spans="1:21" x14ac:dyDescent="0.2">
      <c r="A33" s="3">
        <v>-1</v>
      </c>
      <c r="B33" s="3">
        <f t="shared" si="0"/>
        <v>0.24197072451914337</v>
      </c>
      <c r="C33" s="3">
        <f t="shared" si="1"/>
        <v>4.4318484119380075E-3</v>
      </c>
      <c r="D33" s="3">
        <f t="shared" si="2"/>
        <v>0.15865525393145699</v>
      </c>
      <c r="E33" s="3">
        <f t="shared" si="3"/>
        <v>0.24197072451914337</v>
      </c>
      <c r="I33" s="4"/>
    </row>
    <row r="34" spans="1:21" x14ac:dyDescent="0.2">
      <c r="A34" s="3">
        <v>-0.9</v>
      </c>
      <c r="B34" s="3">
        <f t="shared" si="0"/>
        <v>0.26608524989875482</v>
      </c>
      <c r="C34" s="3">
        <f t="shared" si="1"/>
        <v>5.9525324197758538E-3</v>
      </c>
      <c r="D34" s="3">
        <f t="shared" si="2"/>
        <v>0.1840601253467595</v>
      </c>
      <c r="E34" s="3">
        <f t="shared" si="3"/>
        <v>0.26608524989875482</v>
      </c>
      <c r="I34" s="4"/>
    </row>
    <row r="35" spans="1:21" x14ac:dyDescent="0.2">
      <c r="A35" s="3">
        <v>-0.8</v>
      </c>
      <c r="B35" s="3">
        <f t="shared" ref="B35:B66" si="4">NORMDIST(A35,$I$2,$I$3,0)</f>
        <v>0.28969155276148273</v>
      </c>
      <c r="C35" s="3">
        <f t="shared" ref="C35:C66" si="5">NORMDIST(A35,$J$2,$J$3,0)</f>
        <v>7.9154515829799686E-3</v>
      </c>
      <c r="D35" s="3">
        <f t="shared" ref="D35:D66" si="6">NORMDIST(A35,$I$2,$I$3,1)</f>
        <v>0.21185539858339661</v>
      </c>
      <c r="E35" s="3">
        <f t="shared" si="3"/>
        <v>0.28969155276148273</v>
      </c>
      <c r="I35" s="4"/>
    </row>
    <row r="36" spans="1:21" x14ac:dyDescent="0.2">
      <c r="A36" s="3">
        <v>-0.7</v>
      </c>
      <c r="B36" s="3">
        <f t="shared" si="4"/>
        <v>0.31225393336676127</v>
      </c>
      <c r="C36" s="3">
        <f t="shared" si="5"/>
        <v>1.0420934814422592E-2</v>
      </c>
      <c r="D36" s="3">
        <f t="shared" si="6"/>
        <v>0.24196365222307298</v>
      </c>
      <c r="E36" s="3">
        <f t="shared" si="3"/>
        <v>0.31225393336676127</v>
      </c>
      <c r="I36" s="4"/>
    </row>
    <row r="37" spans="1:21" x14ac:dyDescent="0.2">
      <c r="A37" s="3">
        <v>-0.6</v>
      </c>
      <c r="B37" s="3">
        <f t="shared" si="4"/>
        <v>0.33322460289179967</v>
      </c>
      <c r="C37" s="3">
        <f t="shared" si="5"/>
        <v>1.3582969233685613E-2</v>
      </c>
      <c r="D37" s="3">
        <f t="shared" si="6"/>
        <v>0.27425311775007355</v>
      </c>
      <c r="E37" s="3">
        <f t="shared" si="3"/>
        <v>0.33322460289179967</v>
      </c>
      <c r="I37" s="4"/>
    </row>
    <row r="38" spans="1:21" x14ac:dyDescent="0.2">
      <c r="A38" s="3">
        <v>-0.5</v>
      </c>
      <c r="B38" s="3">
        <f t="shared" si="4"/>
        <v>0.35206532676429952</v>
      </c>
      <c r="C38" s="3">
        <f t="shared" si="5"/>
        <v>1.752830049356854E-2</v>
      </c>
      <c r="D38" s="3">
        <f t="shared" si="6"/>
        <v>0.30853753872598688</v>
      </c>
      <c r="E38" s="3">
        <f t="shared" si="3"/>
        <v>0.35206532676429952</v>
      </c>
      <c r="I38" s="4"/>
    </row>
    <row r="39" spans="1:21" x14ac:dyDescent="0.2">
      <c r="A39" s="3">
        <v>-0.4</v>
      </c>
      <c r="B39" s="3">
        <f t="shared" si="4"/>
        <v>0.36827014030332333</v>
      </c>
      <c r="C39" s="3">
        <f t="shared" si="5"/>
        <v>2.2394530294842899E-2</v>
      </c>
      <c r="D39" s="3">
        <f t="shared" si="6"/>
        <v>0.34457825838967576</v>
      </c>
      <c r="E39" s="3">
        <f t="shared" si="3"/>
        <v>0.36827014030332333</v>
      </c>
      <c r="I39" s="4"/>
    </row>
    <row r="40" spans="1:21" x14ac:dyDescent="0.2">
      <c r="A40" s="3">
        <v>-0.3</v>
      </c>
      <c r="B40" s="3">
        <f t="shared" si="4"/>
        <v>0.38138781546052414</v>
      </c>
      <c r="C40" s="3">
        <f t="shared" si="5"/>
        <v>2.8327037741601186E-2</v>
      </c>
      <c r="D40" s="3">
        <f t="shared" si="6"/>
        <v>0.38208857781104733</v>
      </c>
      <c r="E40" s="3">
        <f t="shared" si="3"/>
        <v>0.38138781546052414</v>
      </c>
      <c r="I40" s="4"/>
    </row>
    <row r="41" spans="1:21" x14ac:dyDescent="0.2">
      <c r="A41" s="3">
        <v>-0.2</v>
      </c>
      <c r="B41" s="3">
        <f t="shared" si="4"/>
        <v>0.39104269397545588</v>
      </c>
      <c r="C41" s="3">
        <f t="shared" si="5"/>
        <v>3.5474592846231424E-2</v>
      </c>
      <c r="D41" s="3">
        <f t="shared" si="6"/>
        <v>0.42074029056089696</v>
      </c>
      <c r="E41" s="3">
        <f t="shared" si="3"/>
        <v>0.39104269397545588</v>
      </c>
      <c r="I41" s="4"/>
    </row>
    <row r="42" spans="1:21" x14ac:dyDescent="0.2">
      <c r="A42" s="3">
        <v>-0.1</v>
      </c>
      <c r="B42" s="3">
        <f t="shared" si="4"/>
        <v>0.39695254747701181</v>
      </c>
      <c r="C42" s="3">
        <f t="shared" si="5"/>
        <v>4.3983595980427191E-2</v>
      </c>
      <c r="D42" s="3">
        <f t="shared" si="6"/>
        <v>0.46017216272297101</v>
      </c>
      <c r="E42" s="3">
        <f t="shared" si="3"/>
        <v>0.39695254747701181</v>
      </c>
      <c r="G42" s="1"/>
      <c r="H42" s="2"/>
      <c r="I42" s="2"/>
      <c r="J42" s="4"/>
      <c r="K42" s="4"/>
      <c r="R42" s="4">
        <v>-2</v>
      </c>
      <c r="S42" s="4">
        <v>-2</v>
      </c>
      <c r="T42" s="4">
        <v>0</v>
      </c>
      <c r="U42" s="4">
        <v>0.12</v>
      </c>
    </row>
    <row r="43" spans="1:21" x14ac:dyDescent="0.2">
      <c r="A43" s="3">
        <v>0</v>
      </c>
      <c r="B43" s="3">
        <f t="shared" si="4"/>
        <v>0.3989422804014327</v>
      </c>
      <c r="C43" s="3">
        <f t="shared" si="5"/>
        <v>5.3990966513188063E-2</v>
      </c>
      <c r="D43" s="3">
        <f t="shared" si="6"/>
        <v>0.5</v>
      </c>
      <c r="E43" s="3">
        <f t="shared" si="3"/>
        <v>0.3989422804014327</v>
      </c>
      <c r="G43" s="1"/>
      <c r="H43" s="2"/>
      <c r="I43" s="2"/>
      <c r="J43" s="4"/>
      <c r="K43" s="4"/>
      <c r="R43" s="4">
        <v>-1</v>
      </c>
      <c r="S43" s="4">
        <v>-1</v>
      </c>
      <c r="T43" s="4">
        <v>0</v>
      </c>
      <c r="U43" s="4">
        <v>0.35</v>
      </c>
    </row>
    <row r="44" spans="1:21" x14ac:dyDescent="0.2">
      <c r="A44" s="3">
        <v>0.1</v>
      </c>
      <c r="B44" s="3">
        <f t="shared" si="4"/>
        <v>0.39695254747701181</v>
      </c>
      <c r="C44" s="3">
        <f t="shared" si="5"/>
        <v>6.5615814774676595E-2</v>
      </c>
      <c r="D44" s="3">
        <f t="shared" si="6"/>
        <v>0.53982783727702899</v>
      </c>
      <c r="E44" s="3">
        <f t="shared" si="3"/>
        <v>0.39695254747701181</v>
      </c>
      <c r="G44" s="1"/>
      <c r="H44" s="2"/>
      <c r="I44" s="2"/>
      <c r="J44" s="4"/>
      <c r="K44" s="4"/>
      <c r="R44" s="4">
        <v>0</v>
      </c>
      <c r="S44" s="4">
        <v>0</v>
      </c>
      <c r="T44" s="4">
        <v>0</v>
      </c>
      <c r="U44" s="4">
        <v>0.48</v>
      </c>
    </row>
    <row r="45" spans="1:21" x14ac:dyDescent="0.2">
      <c r="A45" s="3">
        <v>0.2</v>
      </c>
      <c r="B45" s="3">
        <f t="shared" si="4"/>
        <v>0.39104269397545588</v>
      </c>
      <c r="C45" s="3">
        <f t="shared" si="5"/>
        <v>7.8950158300894149E-2</v>
      </c>
      <c r="D45" s="3">
        <f t="shared" si="6"/>
        <v>0.57925970943910299</v>
      </c>
      <c r="E45" s="3">
        <f t="shared" si="3"/>
        <v>0.39104269397545588</v>
      </c>
      <c r="G45" s="1"/>
      <c r="H45" s="2"/>
      <c r="I45" s="2"/>
      <c r="J45" s="4"/>
      <c r="K45" s="4"/>
      <c r="Q45" s="1" t="s">
        <v>17</v>
      </c>
      <c r="R45" s="14">
        <v>1</v>
      </c>
      <c r="S45" s="14">
        <v>1</v>
      </c>
      <c r="T45" s="4">
        <v>0</v>
      </c>
      <c r="U45" s="4">
        <v>0.55000000000000004</v>
      </c>
    </row>
    <row r="46" spans="1:21" x14ac:dyDescent="0.2">
      <c r="A46" s="3">
        <v>0.3</v>
      </c>
      <c r="B46" s="3">
        <f t="shared" si="4"/>
        <v>0.38138781546052414</v>
      </c>
      <c r="C46" s="3">
        <f t="shared" si="5"/>
        <v>9.4049077376886947E-2</v>
      </c>
      <c r="D46" s="3">
        <f t="shared" si="6"/>
        <v>0.61791142218895267</v>
      </c>
      <c r="E46" s="3">
        <f t="shared" si="3"/>
        <v>0.38138781546052414</v>
      </c>
      <c r="G46" s="1"/>
      <c r="H46" s="2"/>
      <c r="I46" s="2"/>
      <c r="J46" s="4"/>
      <c r="K46" s="4"/>
      <c r="R46" s="4">
        <v>2</v>
      </c>
      <c r="S46" s="4">
        <v>2</v>
      </c>
      <c r="T46" s="4">
        <v>0</v>
      </c>
      <c r="U46" s="4">
        <v>0.65</v>
      </c>
    </row>
    <row r="47" spans="1:21" x14ac:dyDescent="0.2">
      <c r="A47" s="3">
        <v>0.4</v>
      </c>
      <c r="B47" s="3">
        <f t="shared" si="4"/>
        <v>0.36827014030332333</v>
      </c>
      <c r="C47" s="3">
        <f t="shared" si="5"/>
        <v>0.11092083467945554</v>
      </c>
      <c r="D47" s="3">
        <f t="shared" si="6"/>
        <v>0.65542174161032429</v>
      </c>
      <c r="E47" s="3">
        <f t="shared" si="3"/>
        <v>0.36827014030332333</v>
      </c>
      <c r="H47" s="4"/>
      <c r="I47" s="4"/>
    </row>
    <row r="48" spans="1:21" x14ac:dyDescent="0.2">
      <c r="A48" s="3">
        <v>0.5</v>
      </c>
      <c r="B48" s="3">
        <f t="shared" si="4"/>
        <v>0.35206532676429952</v>
      </c>
      <c r="C48" s="3">
        <f t="shared" si="5"/>
        <v>0.12951759566589174</v>
      </c>
      <c r="D48" s="3">
        <f t="shared" si="6"/>
        <v>0.69146246127401312</v>
      </c>
      <c r="E48" s="3">
        <f t="shared" si="3"/>
        <v>0.35206532676429952</v>
      </c>
      <c r="H48" s="4"/>
      <c r="I48" s="4"/>
    </row>
    <row r="49" spans="1:21" x14ac:dyDescent="0.2">
      <c r="A49" s="3">
        <v>0.6</v>
      </c>
      <c r="B49" s="3">
        <f t="shared" si="4"/>
        <v>0.33322460289179967</v>
      </c>
      <c r="C49" s="3">
        <f t="shared" si="5"/>
        <v>0.14972746563574488</v>
      </c>
      <c r="D49" s="3">
        <f t="shared" si="6"/>
        <v>0.72574688224992645</v>
      </c>
      <c r="E49" s="3">
        <f t="shared" si="3"/>
        <v>0.33322460289179967</v>
      </c>
      <c r="I49" s="4"/>
    </row>
    <row r="50" spans="1:21" x14ac:dyDescent="0.2">
      <c r="A50" s="3">
        <v>0.7</v>
      </c>
      <c r="B50" s="3">
        <f t="shared" si="4"/>
        <v>0.31225393336676127</v>
      </c>
      <c r="C50" s="3">
        <f t="shared" si="5"/>
        <v>0.17136859204780736</v>
      </c>
      <c r="D50" s="3">
        <f t="shared" si="6"/>
        <v>0.75803634777692697</v>
      </c>
      <c r="E50" s="3">
        <f t="shared" si="3"/>
        <v>0.31225393336676127</v>
      </c>
      <c r="I50" s="4"/>
      <c r="T50" s="12"/>
    </row>
    <row r="51" spans="1:21" x14ac:dyDescent="0.2">
      <c r="A51" s="3">
        <v>0.8</v>
      </c>
      <c r="B51" s="3">
        <f t="shared" si="4"/>
        <v>0.28969155276148273</v>
      </c>
      <c r="C51" s="3">
        <f t="shared" si="5"/>
        <v>0.19418605498321295</v>
      </c>
      <c r="D51" s="3">
        <f t="shared" si="6"/>
        <v>0.78814460141660336</v>
      </c>
      <c r="E51" s="3">
        <f t="shared" si="3"/>
        <v>0.28969155276148273</v>
      </c>
      <c r="I51" s="4"/>
    </row>
    <row r="52" spans="1:21" x14ac:dyDescent="0.2">
      <c r="A52" s="3">
        <v>0.9</v>
      </c>
      <c r="B52" s="3">
        <f t="shared" si="4"/>
        <v>0.26608524989875482</v>
      </c>
      <c r="C52" s="3">
        <f t="shared" si="5"/>
        <v>0.21785217703255053</v>
      </c>
      <c r="D52" s="3">
        <f t="shared" si="6"/>
        <v>0.81593987465324047</v>
      </c>
      <c r="E52" s="3">
        <f t="shared" si="3"/>
        <v>0.26608524989875482</v>
      </c>
    </row>
    <row r="53" spans="1:21" x14ac:dyDescent="0.2">
      <c r="A53" s="3">
        <v>1</v>
      </c>
      <c r="B53" s="3">
        <f t="shared" si="4"/>
        <v>0.24197072451914337</v>
      </c>
      <c r="C53" s="3">
        <f t="shared" si="5"/>
        <v>0.24197072451914337</v>
      </c>
      <c r="D53" s="3">
        <f t="shared" si="6"/>
        <v>0.84134474606854304</v>
      </c>
      <c r="E53" s="3">
        <f t="shared" si="3"/>
        <v>0.24197072451914337</v>
      </c>
    </row>
    <row r="54" spans="1:21" x14ac:dyDescent="0.2">
      <c r="A54" s="3">
        <v>1.1000000000000001</v>
      </c>
      <c r="B54" s="3">
        <f t="shared" si="4"/>
        <v>0.21785217703255053</v>
      </c>
      <c r="C54" s="3">
        <f t="shared" si="5"/>
        <v>0.26608524989875487</v>
      </c>
      <c r="D54" s="3">
        <f t="shared" si="6"/>
        <v>0.86433393905361733</v>
      </c>
      <c r="E54" s="3">
        <f t="shared" si="3"/>
        <v>0.21785217703255053</v>
      </c>
    </row>
    <row r="55" spans="1:21" x14ac:dyDescent="0.2">
      <c r="A55" s="3">
        <v>1.2</v>
      </c>
      <c r="B55" s="3">
        <f t="shared" si="4"/>
        <v>0.19418605498321295</v>
      </c>
      <c r="C55" s="3">
        <f t="shared" si="5"/>
        <v>0.28969155276148273</v>
      </c>
      <c r="D55" s="3">
        <f t="shared" si="6"/>
        <v>0.88493032977829178</v>
      </c>
      <c r="E55" s="3">
        <f t="shared" si="3"/>
        <v>0.19418605498321295</v>
      </c>
    </row>
    <row r="56" spans="1:21" x14ac:dyDescent="0.2">
      <c r="A56" s="3">
        <v>1.3</v>
      </c>
      <c r="B56" s="3">
        <f t="shared" si="4"/>
        <v>0.17136859204780736</v>
      </c>
      <c r="C56" s="3">
        <f t="shared" si="5"/>
        <v>0.31225393336676127</v>
      </c>
      <c r="D56" s="3">
        <f t="shared" si="6"/>
        <v>0.9031995154143897</v>
      </c>
      <c r="E56" s="3">
        <f t="shared" si="3"/>
        <v>0.17136859204780736</v>
      </c>
    </row>
    <row r="57" spans="1:21" x14ac:dyDescent="0.2">
      <c r="A57" s="3">
        <v>1.4</v>
      </c>
      <c r="B57" s="3">
        <f t="shared" si="4"/>
        <v>0.14972746563574488</v>
      </c>
      <c r="C57" s="3">
        <f t="shared" si="5"/>
        <v>0.33322460289179967</v>
      </c>
      <c r="D57" s="3">
        <f t="shared" si="6"/>
        <v>0.91924334076622893</v>
      </c>
      <c r="E57" s="3">
        <f t="shared" si="3"/>
        <v>0.14972746563574488</v>
      </c>
    </row>
    <row r="58" spans="1:21" x14ac:dyDescent="0.2">
      <c r="A58" s="3">
        <v>1.5</v>
      </c>
      <c r="B58" s="3">
        <f t="shared" si="4"/>
        <v>0.12951759566589174</v>
      </c>
      <c r="C58" s="3">
        <f t="shared" si="5"/>
        <v>0.35206532676429952</v>
      </c>
      <c r="D58" s="3">
        <f t="shared" si="6"/>
        <v>0.93319279873114191</v>
      </c>
      <c r="E58" s="3">
        <f t="shared" si="3"/>
        <v>0.12951759566589174</v>
      </c>
    </row>
    <row r="59" spans="1:21" x14ac:dyDescent="0.2">
      <c r="A59" s="3">
        <v>1.6</v>
      </c>
      <c r="B59" s="3">
        <f t="shared" si="4"/>
        <v>0.11092083467945554</v>
      </c>
      <c r="C59" s="3">
        <f t="shared" si="5"/>
        <v>0.36827014030332339</v>
      </c>
      <c r="D59" s="3">
        <f t="shared" si="6"/>
        <v>0.94520070830044201</v>
      </c>
      <c r="E59" s="3">
        <f t="shared" si="3"/>
        <v>0.11092083467945554</v>
      </c>
    </row>
    <row r="60" spans="1:21" x14ac:dyDescent="0.2">
      <c r="A60" s="3">
        <v>1.7</v>
      </c>
      <c r="B60" s="3">
        <f t="shared" si="4"/>
        <v>9.4049077376886947E-2</v>
      </c>
      <c r="C60" s="3">
        <f t="shared" si="5"/>
        <v>0.38138781546052408</v>
      </c>
      <c r="D60" s="3">
        <f t="shared" si="6"/>
        <v>0.95543453724145699</v>
      </c>
      <c r="E60" s="3">
        <f t="shared" si="3"/>
        <v>9.4049077376886947E-2</v>
      </c>
    </row>
    <row r="61" spans="1:21" x14ac:dyDescent="0.2">
      <c r="A61" s="3">
        <v>1.8</v>
      </c>
      <c r="B61" s="3">
        <f t="shared" si="4"/>
        <v>7.8950158300894149E-2</v>
      </c>
      <c r="C61" s="3">
        <f t="shared" si="5"/>
        <v>0.39104269397545594</v>
      </c>
      <c r="D61" s="3">
        <f t="shared" si="6"/>
        <v>0.96406968088707423</v>
      </c>
      <c r="E61" s="3">
        <f t="shared" si="3"/>
        <v>7.8950158300894149E-2</v>
      </c>
    </row>
    <row r="62" spans="1:21" x14ac:dyDescent="0.2">
      <c r="A62" s="3">
        <v>1.9</v>
      </c>
      <c r="B62" s="3">
        <f t="shared" si="4"/>
        <v>6.5615814774676595E-2</v>
      </c>
      <c r="C62" s="3">
        <f t="shared" si="5"/>
        <v>0.39695254747701181</v>
      </c>
      <c r="D62" s="3">
        <f t="shared" si="6"/>
        <v>0.97128344018399815</v>
      </c>
      <c r="E62" s="3">
        <f t="shared" si="3"/>
        <v>6.5615814774676595E-2</v>
      </c>
    </row>
    <row r="63" spans="1:21" x14ac:dyDescent="0.2">
      <c r="A63" s="3">
        <v>2</v>
      </c>
      <c r="B63" s="3">
        <f t="shared" si="4"/>
        <v>5.3990966513188063E-2</v>
      </c>
      <c r="C63" s="3">
        <f t="shared" si="5"/>
        <v>0.3989422804014327</v>
      </c>
      <c r="D63" s="3">
        <f t="shared" si="6"/>
        <v>0.97724986805182079</v>
      </c>
      <c r="E63" s="3">
        <f t="shared" si="3"/>
        <v>5.3990966513188063E-2</v>
      </c>
      <c r="R63" s="3">
        <v>0</v>
      </c>
      <c r="S63" s="3">
        <v>0</v>
      </c>
      <c r="T63" s="3">
        <v>0</v>
      </c>
      <c r="U63" s="3">
        <v>0.5</v>
      </c>
    </row>
    <row r="64" spans="1:21" x14ac:dyDescent="0.2">
      <c r="A64" s="3">
        <v>2.1</v>
      </c>
      <c r="B64" s="3">
        <f t="shared" si="4"/>
        <v>4.3983595980427191E-2</v>
      </c>
      <c r="C64" s="3">
        <f t="shared" si="5"/>
        <v>0.39695254747701181</v>
      </c>
      <c r="D64" s="3">
        <f t="shared" si="6"/>
        <v>0.98213557943718344</v>
      </c>
      <c r="E64" s="3">
        <f t="shared" si="3"/>
        <v>4.3983595980427191E-2</v>
      </c>
      <c r="R64" s="3">
        <v>-4</v>
      </c>
      <c r="S64" s="3">
        <v>0</v>
      </c>
      <c r="T64" s="3">
        <v>0.5</v>
      </c>
      <c r="U64" s="3">
        <v>0.5</v>
      </c>
    </row>
    <row r="65" spans="1:5" x14ac:dyDescent="0.2">
      <c r="A65" s="3">
        <v>2.2000000000000002</v>
      </c>
      <c r="B65" s="3">
        <f t="shared" si="4"/>
        <v>3.5474592846231424E-2</v>
      </c>
      <c r="C65" s="3">
        <f t="shared" si="5"/>
        <v>0.39104269397545588</v>
      </c>
      <c r="D65" s="3">
        <f t="shared" si="6"/>
        <v>0.98609655248650141</v>
      </c>
      <c r="E65" s="3">
        <f t="shared" si="3"/>
        <v>3.5474592846231424E-2</v>
      </c>
    </row>
    <row r="66" spans="1:5" x14ac:dyDescent="0.2">
      <c r="A66" s="3">
        <v>2.2999999999999998</v>
      </c>
      <c r="B66" s="3">
        <f t="shared" si="4"/>
        <v>2.8327037741601186E-2</v>
      </c>
      <c r="C66" s="3">
        <f t="shared" si="5"/>
        <v>0.38138781546052414</v>
      </c>
      <c r="D66" s="3">
        <f t="shared" si="6"/>
        <v>0.98927588997832416</v>
      </c>
      <c r="E66" s="3">
        <f t="shared" si="3"/>
        <v>2.8327037741601186E-2</v>
      </c>
    </row>
    <row r="67" spans="1:5" x14ac:dyDescent="0.2">
      <c r="A67" s="3">
        <v>2.4</v>
      </c>
      <c r="B67" s="3">
        <f t="shared" ref="B67:B98" si="7">NORMDIST(A67,$I$2,$I$3,0)</f>
        <v>2.2394530294842899E-2</v>
      </c>
      <c r="C67" s="3">
        <f t="shared" ref="C67:C98" si="8">NORMDIST(A67,$J$2,$J$3,0)</f>
        <v>0.36827014030332339</v>
      </c>
      <c r="D67" s="3">
        <f t="shared" ref="D67:D98" si="9">NORMDIST(A67,$I$2,$I$3,1)</f>
        <v>0.99180246407540384</v>
      </c>
      <c r="E67" s="3">
        <f t="shared" si="3"/>
        <v>2.2394530294842899E-2</v>
      </c>
    </row>
    <row r="68" spans="1:5" x14ac:dyDescent="0.2">
      <c r="A68" s="3">
        <v>2.5000000000000102</v>
      </c>
      <c r="B68" s="3">
        <f t="shared" si="7"/>
        <v>1.7528300493568086E-2</v>
      </c>
      <c r="C68" s="3">
        <f t="shared" si="8"/>
        <v>0.35206532676429769</v>
      </c>
      <c r="D68" s="3">
        <f t="shared" si="9"/>
        <v>0.99379033467422406</v>
      </c>
      <c r="E68" s="3">
        <f t="shared" ref="E68:E113" si="10">NORMDIST(A68,$I$2,$I$3,0)</f>
        <v>1.7528300493568086E-2</v>
      </c>
    </row>
    <row r="69" spans="1:5" x14ac:dyDescent="0.2">
      <c r="A69" s="3">
        <v>2.6</v>
      </c>
      <c r="B69" s="3">
        <f t="shared" si="7"/>
        <v>1.3582969233685613E-2</v>
      </c>
      <c r="C69" s="3">
        <f t="shared" si="8"/>
        <v>0.33322460289179967</v>
      </c>
      <c r="D69" s="3">
        <f t="shared" si="9"/>
        <v>0.99533881197628127</v>
      </c>
      <c r="E69" s="3">
        <f t="shared" si="10"/>
        <v>1.3582969233685613E-2</v>
      </c>
    </row>
    <row r="70" spans="1:5" x14ac:dyDescent="0.2">
      <c r="A70" s="3">
        <v>2.7</v>
      </c>
      <c r="B70" s="3">
        <f t="shared" si="7"/>
        <v>1.0420934814422592E-2</v>
      </c>
      <c r="C70" s="3">
        <f t="shared" si="8"/>
        <v>0.31225393336676122</v>
      </c>
      <c r="D70" s="3">
        <f t="shared" si="9"/>
        <v>0.99653302619695938</v>
      </c>
      <c r="E70" s="3">
        <f t="shared" si="10"/>
        <v>1.0420934814422592E-2</v>
      </c>
    </row>
    <row r="71" spans="1:5" x14ac:dyDescent="0.2">
      <c r="A71" s="3">
        <v>2.80000000000001</v>
      </c>
      <c r="B71" s="3">
        <f t="shared" si="7"/>
        <v>7.915451582979743E-3</v>
      </c>
      <c r="C71" s="3">
        <f t="shared" si="8"/>
        <v>0.2896915527614804</v>
      </c>
      <c r="D71" s="3">
        <f t="shared" si="9"/>
        <v>0.99744486966957213</v>
      </c>
      <c r="E71" s="3">
        <f t="shared" si="10"/>
        <v>7.915451582979743E-3</v>
      </c>
    </row>
    <row r="72" spans="1:5" x14ac:dyDescent="0.2">
      <c r="A72" s="3">
        <v>2.9000000000000101</v>
      </c>
      <c r="B72" s="3">
        <f t="shared" si="7"/>
        <v>5.9525324197756795E-3</v>
      </c>
      <c r="C72" s="3">
        <f t="shared" si="8"/>
        <v>0.26608524989875237</v>
      </c>
      <c r="D72" s="3">
        <f t="shared" si="9"/>
        <v>0.99813418669961607</v>
      </c>
      <c r="E72" s="3">
        <f t="shared" si="10"/>
        <v>5.9525324197756795E-3</v>
      </c>
    </row>
    <row r="73" spans="1:5" x14ac:dyDescent="0.2">
      <c r="A73" s="3">
        <v>3.0000000000000102</v>
      </c>
      <c r="B73" s="3">
        <f t="shared" si="7"/>
        <v>4.431848411937874E-3</v>
      </c>
      <c r="C73" s="3">
        <f t="shared" si="8"/>
        <v>0.2419707245191409</v>
      </c>
      <c r="D73" s="3">
        <f t="shared" si="9"/>
        <v>0.9986501019683699</v>
      </c>
      <c r="E73" s="3">
        <f t="shared" si="10"/>
        <v>4.431848411937874E-3</v>
      </c>
    </row>
    <row r="74" spans="1:5" x14ac:dyDescent="0.2">
      <c r="A74" s="3">
        <v>3.1</v>
      </c>
      <c r="B74" s="3">
        <f t="shared" si="7"/>
        <v>3.2668190561999182E-3</v>
      </c>
      <c r="C74" s="3">
        <f t="shared" si="8"/>
        <v>0.21785217703255053</v>
      </c>
      <c r="D74" s="3">
        <f t="shared" si="9"/>
        <v>0.99903239678678168</v>
      </c>
      <c r="E74" s="3">
        <f t="shared" si="10"/>
        <v>3.2668190561999182E-3</v>
      </c>
    </row>
    <row r="75" spans="1:5" x14ac:dyDescent="0.2">
      <c r="A75" s="3">
        <v>3.2000000000000099</v>
      </c>
      <c r="B75" s="3">
        <f t="shared" si="7"/>
        <v>2.3840882014647662E-3</v>
      </c>
      <c r="C75" s="3">
        <f t="shared" si="8"/>
        <v>0.19418605498321065</v>
      </c>
      <c r="D75" s="3">
        <f t="shared" si="9"/>
        <v>0.99931286206208414</v>
      </c>
      <c r="E75" s="3">
        <f t="shared" si="10"/>
        <v>2.3840882014647662E-3</v>
      </c>
    </row>
    <row r="76" spans="1:5" x14ac:dyDescent="0.2">
      <c r="A76" s="3">
        <v>3.30000000000001</v>
      </c>
      <c r="B76" s="3">
        <f t="shared" si="7"/>
        <v>1.7225689390536229E-3</v>
      </c>
      <c r="C76" s="3">
        <f t="shared" si="8"/>
        <v>0.17136859204780513</v>
      </c>
      <c r="D76" s="3">
        <f t="shared" si="9"/>
        <v>0.99951657585761622</v>
      </c>
      <c r="E76" s="3">
        <f t="shared" si="10"/>
        <v>1.7225689390536229E-3</v>
      </c>
    </row>
    <row r="77" spans="1:5" x14ac:dyDescent="0.2">
      <c r="A77" s="3">
        <v>3.4000000000000101</v>
      </c>
      <c r="B77" s="3">
        <f t="shared" si="7"/>
        <v>1.2322191684729772E-3</v>
      </c>
      <c r="C77" s="3">
        <f t="shared" si="8"/>
        <v>0.14972746563574274</v>
      </c>
      <c r="D77" s="3">
        <f t="shared" si="9"/>
        <v>0.99966307073432314</v>
      </c>
      <c r="E77" s="3">
        <f t="shared" si="10"/>
        <v>1.2322191684729772E-3</v>
      </c>
    </row>
    <row r="78" spans="1:5" x14ac:dyDescent="0.2">
      <c r="A78" s="3">
        <v>3.5000000000000102</v>
      </c>
      <c r="B78" s="3">
        <f t="shared" si="7"/>
        <v>8.7268269504572915E-4</v>
      </c>
      <c r="C78" s="3">
        <f t="shared" si="8"/>
        <v>0.12951759566588975</v>
      </c>
      <c r="D78" s="3">
        <f t="shared" si="9"/>
        <v>0.99976737092096446</v>
      </c>
      <c r="E78" s="3">
        <f t="shared" si="10"/>
        <v>8.7268269504572915E-4</v>
      </c>
    </row>
    <row r="79" spans="1:5" x14ac:dyDescent="0.2">
      <c r="A79" s="3">
        <v>3.6000000000000099</v>
      </c>
      <c r="B79" s="3">
        <f t="shared" si="7"/>
        <v>6.1190193011375076E-4</v>
      </c>
      <c r="C79" s="3">
        <f t="shared" si="8"/>
        <v>0.11092083467945382</v>
      </c>
      <c r="D79" s="3">
        <f t="shared" si="9"/>
        <v>0.99984089140984245</v>
      </c>
      <c r="E79" s="3">
        <f t="shared" si="10"/>
        <v>6.1190193011375076E-4</v>
      </c>
    </row>
    <row r="80" spans="1:5" x14ac:dyDescent="0.2">
      <c r="A80" s="3">
        <v>3.7000000000000099</v>
      </c>
      <c r="B80" s="3">
        <f t="shared" si="7"/>
        <v>4.2478027055073593E-4</v>
      </c>
      <c r="C80" s="3">
        <f t="shared" si="8"/>
        <v>9.4049077376885337E-2</v>
      </c>
      <c r="D80" s="3">
        <f t="shared" si="9"/>
        <v>0.99989220026652259</v>
      </c>
      <c r="E80" s="3">
        <f t="shared" si="10"/>
        <v>4.2478027055073593E-4</v>
      </c>
    </row>
    <row r="81" spans="1:21" x14ac:dyDescent="0.2">
      <c r="A81" s="3">
        <v>3.80000000000001</v>
      </c>
      <c r="B81" s="3">
        <f t="shared" si="7"/>
        <v>2.919469257914491E-4</v>
      </c>
      <c r="C81" s="3">
        <f t="shared" si="8"/>
        <v>7.8950158300892734E-2</v>
      </c>
      <c r="D81" s="3">
        <f t="shared" si="9"/>
        <v>0.99992765195607491</v>
      </c>
      <c r="E81" s="3">
        <f t="shared" si="10"/>
        <v>2.919469257914491E-4</v>
      </c>
    </row>
    <row r="82" spans="1:21" x14ac:dyDescent="0.2">
      <c r="A82" s="3">
        <v>3.9000000000000101</v>
      </c>
      <c r="B82" s="3">
        <f t="shared" si="7"/>
        <v>1.9865547139276475E-4</v>
      </c>
      <c r="C82" s="3">
        <f t="shared" si="8"/>
        <v>6.5615814774675332E-2</v>
      </c>
      <c r="D82" s="3">
        <f t="shared" si="9"/>
        <v>0.99995190365598241</v>
      </c>
      <c r="E82" s="3">
        <f t="shared" si="10"/>
        <v>1.9865547139276475E-4</v>
      </c>
    </row>
    <row r="83" spans="1:21" x14ac:dyDescent="0.2">
      <c r="A83" s="3">
        <v>4.0000000000000098</v>
      </c>
      <c r="B83" s="3">
        <f t="shared" si="7"/>
        <v>1.3383022576488014E-4</v>
      </c>
      <c r="C83" s="3">
        <f t="shared" si="8"/>
        <v>5.3990966513186994E-2</v>
      </c>
      <c r="D83" s="3">
        <f t="shared" si="9"/>
        <v>0.99996832875816688</v>
      </c>
      <c r="E83" s="3">
        <f t="shared" si="10"/>
        <v>1.3383022576488014E-4</v>
      </c>
    </row>
    <row r="84" spans="1:21" x14ac:dyDescent="0.2">
      <c r="A84" s="3">
        <v>4.1000000000000103</v>
      </c>
      <c r="B84" s="3">
        <f t="shared" si="7"/>
        <v>8.926165717712912E-5</v>
      </c>
      <c r="C84" s="3">
        <f t="shared" si="8"/>
        <v>4.3983595980426234E-2</v>
      </c>
      <c r="D84" s="3">
        <f t="shared" si="9"/>
        <v>0.99997934249308751</v>
      </c>
      <c r="E84" s="3">
        <f t="shared" si="10"/>
        <v>8.926165717712912E-5</v>
      </c>
    </row>
    <row r="85" spans="1:21" x14ac:dyDescent="0.2">
      <c r="A85" s="3">
        <v>4.2000000000000099</v>
      </c>
      <c r="B85" s="3">
        <f t="shared" si="7"/>
        <v>5.8943067756537443E-5</v>
      </c>
      <c r="C85" s="3">
        <f t="shared" si="8"/>
        <v>3.5474592846230668E-2</v>
      </c>
      <c r="D85" s="3">
        <f t="shared" si="9"/>
        <v>0.9999866542509841</v>
      </c>
      <c r="E85" s="3">
        <f t="shared" si="10"/>
        <v>5.8943067756537443E-5</v>
      </c>
      <c r="R85" s="4">
        <v>-2</v>
      </c>
      <c r="S85" s="4">
        <v>-2</v>
      </c>
      <c r="T85" s="4">
        <v>0</v>
      </c>
      <c r="U85" s="4">
        <v>0.8</v>
      </c>
    </row>
    <row r="86" spans="1:21" x14ac:dyDescent="0.2">
      <c r="A86" s="3">
        <v>4.3000000000000096</v>
      </c>
      <c r="B86" s="3">
        <f t="shared" si="7"/>
        <v>3.853519674208549E-5</v>
      </c>
      <c r="C86" s="3">
        <f t="shared" si="8"/>
        <v>2.8327037741600544E-2</v>
      </c>
      <c r="D86" s="3">
        <f t="shared" si="9"/>
        <v>0.99999146009452899</v>
      </c>
      <c r="E86" s="3">
        <f t="shared" si="10"/>
        <v>3.853519674208549E-5</v>
      </c>
      <c r="R86" s="4">
        <v>-1</v>
      </c>
      <c r="S86" s="4">
        <v>-1</v>
      </c>
      <c r="T86" s="4">
        <v>0</v>
      </c>
      <c r="U86" s="4">
        <v>0.75</v>
      </c>
    </row>
    <row r="87" spans="1:21" x14ac:dyDescent="0.2">
      <c r="A87" s="3">
        <v>4.4000000000000101</v>
      </c>
      <c r="B87" s="3">
        <f t="shared" si="7"/>
        <v>2.4942471290052468E-5</v>
      </c>
      <c r="C87" s="3">
        <f t="shared" si="8"/>
        <v>2.2394530294842355E-2</v>
      </c>
      <c r="D87" s="3">
        <f t="shared" si="9"/>
        <v>0.99999458745609227</v>
      </c>
      <c r="E87" s="3">
        <f t="shared" si="10"/>
        <v>2.4942471290052468E-5</v>
      </c>
      <c r="R87" s="4">
        <v>0</v>
      </c>
      <c r="S87" s="4">
        <v>0</v>
      </c>
      <c r="T87" s="4">
        <v>0</v>
      </c>
      <c r="U87" s="4">
        <v>0.7</v>
      </c>
    </row>
    <row r="88" spans="1:21" x14ac:dyDescent="0.2">
      <c r="A88" s="3">
        <v>4.5000000000000098</v>
      </c>
      <c r="B88" s="3">
        <f t="shared" si="7"/>
        <v>1.5983741106904766E-5</v>
      </c>
      <c r="C88" s="3">
        <f t="shared" si="8"/>
        <v>1.752830049356811E-2</v>
      </c>
      <c r="D88" s="3">
        <f t="shared" si="9"/>
        <v>0.99999660232687526</v>
      </c>
      <c r="E88" s="3">
        <f t="shared" si="10"/>
        <v>1.5983741106904766E-5</v>
      </c>
      <c r="Q88" s="1" t="s">
        <v>17</v>
      </c>
      <c r="R88" s="14">
        <v>1</v>
      </c>
      <c r="S88" s="14">
        <v>1</v>
      </c>
      <c r="T88" s="4">
        <v>0</v>
      </c>
      <c r="U88" s="4">
        <v>0.65</v>
      </c>
    </row>
    <row r="89" spans="1:21" x14ac:dyDescent="0.2">
      <c r="A89" s="3">
        <v>4.6000000000000103</v>
      </c>
      <c r="B89" s="3">
        <f t="shared" si="7"/>
        <v>1.0140852065486255E-5</v>
      </c>
      <c r="C89" s="3">
        <f t="shared" si="8"/>
        <v>1.358296923368525E-2</v>
      </c>
      <c r="D89" s="3">
        <f t="shared" si="9"/>
        <v>0.9999978875452975</v>
      </c>
      <c r="E89" s="3">
        <f t="shared" si="10"/>
        <v>1.0140852065486255E-5</v>
      </c>
      <c r="R89" s="4">
        <v>2</v>
      </c>
      <c r="S89" s="4">
        <v>2</v>
      </c>
      <c r="T89" s="4">
        <v>0</v>
      </c>
      <c r="U89" s="4">
        <v>0.6</v>
      </c>
    </row>
    <row r="90" spans="1:21" x14ac:dyDescent="0.2">
      <c r="A90" s="3">
        <v>4.7000000000000099</v>
      </c>
      <c r="B90" s="3">
        <f t="shared" si="7"/>
        <v>6.369825178866807E-6</v>
      </c>
      <c r="C90" s="3">
        <f t="shared" si="8"/>
        <v>1.0420934814422318E-2</v>
      </c>
      <c r="D90" s="3">
        <f t="shared" si="9"/>
        <v>0.99999869919254614</v>
      </c>
      <c r="E90" s="3">
        <f t="shared" si="10"/>
        <v>6.369825178866807E-6</v>
      </c>
    </row>
    <row r="91" spans="1:21" x14ac:dyDescent="0.2">
      <c r="A91" s="3">
        <v>4.8000000000000096</v>
      </c>
      <c r="B91" s="3">
        <f t="shared" si="7"/>
        <v>3.9612990910318923E-6</v>
      </c>
      <c r="C91" s="3">
        <f t="shared" si="8"/>
        <v>7.91545158297975E-3</v>
      </c>
      <c r="D91" s="3">
        <f t="shared" si="9"/>
        <v>0.99999920667184805</v>
      </c>
      <c r="E91" s="3">
        <f t="shared" si="10"/>
        <v>3.9612990910318923E-6</v>
      </c>
    </row>
    <row r="92" spans="1:21" x14ac:dyDescent="0.2">
      <c r="A92" s="3">
        <v>4.9000000000000101</v>
      </c>
      <c r="B92" s="3">
        <f t="shared" si="7"/>
        <v>2.4389607458932395E-6</v>
      </c>
      <c r="C92" s="3">
        <f t="shared" si="8"/>
        <v>5.9525324197756795E-3</v>
      </c>
      <c r="D92" s="3">
        <f t="shared" si="9"/>
        <v>0.99999952081672339</v>
      </c>
      <c r="E92" s="3">
        <f t="shared" si="10"/>
        <v>2.4389607458932395E-6</v>
      </c>
    </row>
    <row r="93" spans="1:21" x14ac:dyDescent="0.2">
      <c r="A93" s="3">
        <v>5.0000000000000098</v>
      </c>
      <c r="B93" s="3">
        <f t="shared" si="7"/>
        <v>1.4867195147342238E-6</v>
      </c>
      <c r="C93" s="3">
        <f t="shared" si="8"/>
        <v>4.4318484119378783E-3</v>
      </c>
      <c r="D93" s="3">
        <f t="shared" si="9"/>
        <v>0.99999971334842808</v>
      </c>
      <c r="E93" s="3">
        <f t="shared" si="10"/>
        <v>1.4867195147342238E-6</v>
      </c>
    </row>
    <row r="94" spans="1:21" x14ac:dyDescent="0.2">
      <c r="A94" s="3">
        <v>5.1000000000000103</v>
      </c>
      <c r="B94" s="3">
        <f t="shared" si="7"/>
        <v>8.9724351623828588E-7</v>
      </c>
      <c r="C94" s="3">
        <f t="shared" si="8"/>
        <v>3.2668190561998172E-3</v>
      </c>
      <c r="D94" s="3">
        <f t="shared" si="9"/>
        <v>0.99999983017325933</v>
      </c>
      <c r="E94" s="3">
        <f t="shared" si="10"/>
        <v>8.9724351623828588E-7</v>
      </c>
    </row>
    <row r="95" spans="1:21" x14ac:dyDescent="0.2">
      <c r="A95" s="3">
        <v>5.2000000000000099</v>
      </c>
      <c r="B95" s="3">
        <f t="shared" si="7"/>
        <v>5.3610353446973477E-7</v>
      </c>
      <c r="C95" s="3">
        <f t="shared" si="8"/>
        <v>2.3840882014647662E-3</v>
      </c>
      <c r="D95" s="3">
        <f t="shared" si="9"/>
        <v>0.99999990035573683</v>
      </c>
      <c r="E95" s="3">
        <f t="shared" si="10"/>
        <v>5.3610353446973477E-7</v>
      </c>
    </row>
    <row r="96" spans="1:21" x14ac:dyDescent="0.2">
      <c r="A96" s="3">
        <v>5.3000000000000096</v>
      </c>
      <c r="B96" s="3">
        <f t="shared" si="7"/>
        <v>3.1713492167158123E-7</v>
      </c>
      <c r="C96" s="3">
        <f t="shared" si="8"/>
        <v>1.7225689390536262E-3</v>
      </c>
      <c r="D96" s="3">
        <f t="shared" si="9"/>
        <v>0.99999994209865961</v>
      </c>
      <c r="E96" s="3">
        <f t="shared" si="10"/>
        <v>3.1713492167158123E-7</v>
      </c>
    </row>
    <row r="97" spans="1:10" x14ac:dyDescent="0.2">
      <c r="A97" s="3">
        <v>5.4000000000000101</v>
      </c>
      <c r="B97" s="3">
        <f t="shared" si="7"/>
        <v>1.8573618445551907E-7</v>
      </c>
      <c r="C97" s="3">
        <f t="shared" si="8"/>
        <v>1.2322191684729772E-3</v>
      </c>
      <c r="D97" s="3">
        <f t="shared" si="9"/>
        <v>0.99999996667955149</v>
      </c>
      <c r="E97" s="3">
        <f t="shared" si="10"/>
        <v>1.8573618445551907E-7</v>
      </c>
    </row>
    <row r="98" spans="1:10" x14ac:dyDescent="0.2">
      <c r="A98" s="3">
        <v>5.5000000000000098</v>
      </c>
      <c r="B98" s="3">
        <f t="shared" si="7"/>
        <v>1.0769760042542703E-7</v>
      </c>
      <c r="C98" s="3">
        <f t="shared" si="8"/>
        <v>8.7268269504573066E-4</v>
      </c>
      <c r="D98" s="3">
        <f t="shared" si="9"/>
        <v>0.99999998101043752</v>
      </c>
      <c r="E98" s="3">
        <f t="shared" si="10"/>
        <v>1.0769760042542703E-7</v>
      </c>
    </row>
    <row r="99" spans="1:10" x14ac:dyDescent="0.2">
      <c r="A99" s="3">
        <v>5.6000000000000103</v>
      </c>
      <c r="B99" s="3">
        <f t="shared" ref="B99:B113" si="11">NORMDIST(A99,$I$2,$I$3,0)</f>
        <v>6.1826205001654827E-8</v>
      </c>
      <c r="C99" s="3">
        <f t="shared" ref="C99:C113" si="12">NORMDIST(A99,$J$2,$J$3,0)</f>
        <v>6.1190193011374967E-4</v>
      </c>
      <c r="D99" s="3">
        <f t="shared" ref="D99:D113" si="13">NORMDIST(A99,$I$2,$I$3,1)</f>
        <v>0.99999998928240974</v>
      </c>
      <c r="E99" s="3">
        <f t="shared" si="10"/>
        <v>6.1826205001654827E-8</v>
      </c>
    </row>
    <row r="100" spans="1:10" x14ac:dyDescent="0.2">
      <c r="A100" s="3">
        <v>5.7000000000000099</v>
      </c>
      <c r="B100" s="3">
        <f t="shared" si="11"/>
        <v>3.5139550948202342E-8</v>
      </c>
      <c r="C100" s="3">
        <f t="shared" si="12"/>
        <v>4.2478027055073593E-4</v>
      </c>
      <c r="D100" s="3">
        <f t="shared" si="13"/>
        <v>0.99999999400962858</v>
      </c>
      <c r="E100" s="3">
        <f t="shared" si="10"/>
        <v>3.5139550948202342E-8</v>
      </c>
    </row>
    <row r="101" spans="1:10" x14ac:dyDescent="0.2">
      <c r="A101" s="3">
        <v>5.8000000000000096</v>
      </c>
      <c r="B101" s="3">
        <f t="shared" si="11"/>
        <v>1.9773196406243547E-8</v>
      </c>
      <c r="C101" s="3">
        <f t="shared" si="12"/>
        <v>2.9194692579144965E-4</v>
      </c>
      <c r="D101" s="3">
        <f t="shared" si="13"/>
        <v>0.99999999668425399</v>
      </c>
      <c r="E101" s="3">
        <f t="shared" si="10"/>
        <v>1.9773196406243547E-8</v>
      </c>
    </row>
    <row r="102" spans="1:10" x14ac:dyDescent="0.2">
      <c r="A102" s="3">
        <v>5.9000000000000101</v>
      </c>
      <c r="B102" s="3">
        <f t="shared" si="11"/>
        <v>1.1015763624681683E-8</v>
      </c>
      <c r="C102" s="3">
        <f t="shared" si="12"/>
        <v>1.9865547139276475E-4</v>
      </c>
      <c r="D102" s="3">
        <f t="shared" si="13"/>
        <v>0.99999999818249219</v>
      </c>
      <c r="E102" s="3">
        <f t="shared" si="10"/>
        <v>1.1015763624681683E-8</v>
      </c>
    </row>
    <row r="103" spans="1:10" x14ac:dyDescent="0.2">
      <c r="A103" s="3">
        <v>6.0000000000000098</v>
      </c>
      <c r="B103" s="3">
        <f t="shared" si="11"/>
        <v>6.0758828498229403E-9</v>
      </c>
      <c r="C103" s="3">
        <f t="shared" si="12"/>
        <v>1.3383022576488014E-4</v>
      </c>
      <c r="D103" s="3">
        <f t="shared" si="13"/>
        <v>0.9999999990134123</v>
      </c>
      <c r="E103" s="3">
        <f t="shared" si="10"/>
        <v>6.0758828498229403E-9</v>
      </c>
    </row>
    <row r="104" spans="1:10" x14ac:dyDescent="0.2">
      <c r="A104" s="3">
        <v>6.1000000000000103</v>
      </c>
      <c r="B104" s="3">
        <f t="shared" si="11"/>
        <v>3.3178842435470812E-9</v>
      </c>
      <c r="C104" s="3">
        <f t="shared" si="12"/>
        <v>8.926165717712912E-5</v>
      </c>
      <c r="D104" s="3">
        <f t="shared" si="13"/>
        <v>0.99999999946965767</v>
      </c>
      <c r="E104" s="3">
        <f t="shared" si="10"/>
        <v>3.3178842435470812E-9</v>
      </c>
    </row>
    <row r="105" spans="1:10" x14ac:dyDescent="0.2">
      <c r="A105" s="3">
        <v>6.2000000000000099</v>
      </c>
      <c r="B105" s="3">
        <f t="shared" si="11"/>
        <v>1.7937839079639713E-9</v>
      </c>
      <c r="C105" s="3">
        <f t="shared" si="12"/>
        <v>5.8943067756537443E-5</v>
      </c>
      <c r="D105" s="3">
        <f t="shared" si="13"/>
        <v>0.99999999971768416</v>
      </c>
      <c r="E105" s="3">
        <f t="shared" si="10"/>
        <v>1.7937839079639713E-9</v>
      </c>
      <c r="I105" s="3">
        <v>0.97799999999999998</v>
      </c>
      <c r="J105" s="3">
        <v>1</v>
      </c>
    </row>
    <row r="106" spans="1:10" x14ac:dyDescent="0.2">
      <c r="A106" s="3">
        <v>6.3000000000000096</v>
      </c>
      <c r="B106" s="3">
        <f t="shared" si="11"/>
        <v>9.6014333703117552E-10</v>
      </c>
      <c r="C106" s="3">
        <f t="shared" si="12"/>
        <v>3.853519674208549E-5</v>
      </c>
      <c r="D106" s="3">
        <f t="shared" si="13"/>
        <v>0.99999999985117716</v>
      </c>
      <c r="E106" s="3">
        <f t="shared" si="10"/>
        <v>9.6014333703117552E-10</v>
      </c>
      <c r="I106" s="3">
        <v>0.84</v>
      </c>
      <c r="J106" s="3">
        <v>0.999</v>
      </c>
    </row>
    <row r="107" spans="1:10" x14ac:dyDescent="0.2">
      <c r="A107" s="3">
        <v>6.4000000000000101</v>
      </c>
      <c r="B107" s="3">
        <f t="shared" si="11"/>
        <v>5.0881402816447307E-10</v>
      </c>
      <c r="C107" s="3">
        <f t="shared" si="12"/>
        <v>2.4942471290052468E-5</v>
      </c>
      <c r="D107" s="3">
        <f t="shared" si="13"/>
        <v>0.99999999992231148</v>
      </c>
      <c r="E107" s="3">
        <f t="shared" si="10"/>
        <v>5.0881402816447307E-10</v>
      </c>
      <c r="I107" s="3">
        <v>0.5</v>
      </c>
      <c r="J107" s="3">
        <v>0.97799999999999998</v>
      </c>
    </row>
    <row r="108" spans="1:10" x14ac:dyDescent="0.2">
      <c r="A108" s="3">
        <v>6.5000000000000098</v>
      </c>
      <c r="B108" s="3">
        <f t="shared" si="11"/>
        <v>2.6695566147626813E-10</v>
      </c>
      <c r="C108" s="3">
        <f t="shared" si="12"/>
        <v>1.5983741106904766E-5</v>
      </c>
      <c r="D108" s="3">
        <f t="shared" si="13"/>
        <v>0.99999999995984001</v>
      </c>
      <c r="E108" s="3">
        <f t="shared" si="10"/>
        <v>2.6695566147626813E-10</v>
      </c>
      <c r="I108" s="3">
        <v>0.16</v>
      </c>
      <c r="J108" s="3">
        <v>0.84</v>
      </c>
    </row>
    <row r="109" spans="1:10" x14ac:dyDescent="0.2">
      <c r="A109" s="3">
        <v>6.6000000000000103</v>
      </c>
      <c r="B109" s="3">
        <f t="shared" si="11"/>
        <v>1.3866799941652187E-10</v>
      </c>
      <c r="C109" s="3">
        <f t="shared" si="12"/>
        <v>1.0140852065486255E-5</v>
      </c>
      <c r="D109" s="3">
        <f t="shared" si="13"/>
        <v>0.99999999997944211</v>
      </c>
      <c r="E109" s="3">
        <f t="shared" si="10"/>
        <v>1.3866799941652187E-10</v>
      </c>
      <c r="I109" s="3">
        <v>2.1999999999999999E-2</v>
      </c>
      <c r="J109" s="3">
        <v>0.5</v>
      </c>
    </row>
    <row r="110" spans="1:10" x14ac:dyDescent="0.2">
      <c r="A110" s="3">
        <v>6.7000000000000099</v>
      </c>
      <c r="B110" s="3">
        <f t="shared" si="11"/>
        <v>7.1313281239955943E-11</v>
      </c>
      <c r="C110" s="3">
        <f t="shared" si="12"/>
        <v>6.369825178866807E-6</v>
      </c>
      <c r="D110" s="3">
        <f t="shared" si="13"/>
        <v>0.999999999989579</v>
      </c>
      <c r="E110" s="3">
        <f t="shared" si="10"/>
        <v>7.1313281239955943E-11</v>
      </c>
      <c r="I110" s="3">
        <v>0</v>
      </c>
      <c r="J110" s="3">
        <v>0</v>
      </c>
    </row>
    <row r="111" spans="1:10" x14ac:dyDescent="0.2">
      <c r="A111" s="3">
        <v>6.8000000000000096</v>
      </c>
      <c r="B111" s="3">
        <f t="shared" si="11"/>
        <v>3.6309615017915555E-11</v>
      </c>
      <c r="C111" s="3">
        <f t="shared" si="12"/>
        <v>3.9612990910318923E-6</v>
      </c>
      <c r="D111" s="3">
        <f t="shared" si="13"/>
        <v>0.99999999999476907</v>
      </c>
      <c r="E111" s="3">
        <f t="shared" si="10"/>
        <v>3.6309615017915555E-11</v>
      </c>
    </row>
    <row r="112" spans="1:10" x14ac:dyDescent="0.2">
      <c r="A112" s="3">
        <v>6.9000000000000101</v>
      </c>
      <c r="B112" s="3">
        <f t="shared" si="11"/>
        <v>1.8303322170154479E-11</v>
      </c>
      <c r="C112" s="3">
        <f t="shared" si="12"/>
        <v>2.4389607458932395E-6</v>
      </c>
      <c r="D112" s="3">
        <f t="shared" si="13"/>
        <v>0.99999999999739986</v>
      </c>
      <c r="E112" s="3">
        <f t="shared" si="10"/>
        <v>1.8303322170154479E-11</v>
      </c>
    </row>
    <row r="113" spans="1:15" x14ac:dyDescent="0.2">
      <c r="A113" s="3">
        <v>7.0000000000000098</v>
      </c>
      <c r="B113" s="3">
        <f t="shared" si="11"/>
        <v>9.1347204083639765E-12</v>
      </c>
      <c r="C113" s="3">
        <f t="shared" si="12"/>
        <v>1.4867195147342238E-6</v>
      </c>
      <c r="D113" s="3">
        <f t="shared" si="13"/>
        <v>0.99999999999872013</v>
      </c>
      <c r="E113" s="3">
        <f t="shared" si="10"/>
        <v>9.1347204083639765E-12</v>
      </c>
    </row>
    <row r="118" spans="1:15" x14ac:dyDescent="0.2">
      <c r="O118" s="3">
        <v>0</v>
      </c>
    </row>
    <row r="119" spans="1:15" x14ac:dyDescent="0.2">
      <c r="O119" s="3">
        <v>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d' 1</vt:lpstr>
      <vt:lpstr>d' 2</vt:lpstr>
      <vt:lpstr>Unit Normal</vt:lpstr>
      <vt:lpstr>Unit Normal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Wixtedlab</dc:creator>
  <cp:lastModifiedBy>John Wixted</cp:lastModifiedBy>
  <dcterms:created xsi:type="dcterms:W3CDTF">2012-10-29T20:04:16Z</dcterms:created>
  <dcterms:modified xsi:type="dcterms:W3CDTF">2014-10-16T21:10:11Z</dcterms:modified>
</cp:coreProperties>
</file>